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!_open_server_5_3_5_premium\OSPanel\domains\hitsec-ru-utf8\price\"/>
    </mc:Choice>
  </mc:AlternateContent>
  <bookViews>
    <workbookView xWindow="-120" yWindow="-120" windowWidth="29040" windowHeight="15840" tabRatio="566" firstSheet="1" activeTab="1"/>
  </bookViews>
  <sheets>
    <sheet name="CP" sheetId="1" state="hidden" r:id="rId1"/>
    <sheet name="Лист1" sheetId="3" r:id="rId2"/>
  </sheets>
  <definedNames>
    <definedName name="Идент.">#REF!</definedName>
    <definedName name="ИндТов">#REF!</definedName>
    <definedName name="_xlnm.Print_Area" localSheetId="1">Лист1!$A$1:$C$69</definedName>
    <definedName name="Приб_Ц1">CP!$A$3:$A$43</definedName>
    <definedName name="Приб_Ц2">CP!$B$3:$B$43</definedName>
    <definedName name="Приб_Ц3">CP!$C$3:$C$43</definedName>
    <definedName name="Про">#REF!</definedName>
    <definedName name="Скидка_Ц1">CP!$E$3:$E$43</definedName>
    <definedName name="Скидка_Ц2">CP!$F$3:$F$43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3" i="1" l="1"/>
  <c r="E43" i="1"/>
  <c r="G43" i="1" s="1"/>
  <c r="D43" i="1"/>
  <c r="K42" i="1"/>
  <c r="E42" i="1"/>
  <c r="G42" i="1"/>
  <c r="D42" i="1"/>
  <c r="K41" i="1"/>
  <c r="E41" i="1"/>
  <c r="F41" i="1" s="1"/>
  <c r="D41" i="1"/>
  <c r="K40" i="1"/>
  <c r="E40" i="1"/>
  <c r="G40" i="1" s="1"/>
  <c r="D40" i="1"/>
  <c r="K39" i="1"/>
  <c r="E39" i="1"/>
  <c r="G39" i="1"/>
  <c r="D39" i="1"/>
  <c r="K38" i="1"/>
  <c r="E38" i="1"/>
  <c r="F38" i="1" s="1"/>
  <c r="D38" i="1"/>
  <c r="K37" i="1"/>
  <c r="E37" i="1"/>
  <c r="G37" i="1" s="1"/>
  <c r="D37" i="1"/>
  <c r="K36" i="1"/>
  <c r="E36" i="1"/>
  <c r="G36" i="1"/>
  <c r="D36" i="1"/>
  <c r="K35" i="1"/>
  <c r="E35" i="1"/>
  <c r="F35" i="1" s="1"/>
  <c r="D35" i="1"/>
  <c r="K34" i="1"/>
  <c r="E34" i="1"/>
  <c r="G34" i="1" s="1"/>
  <c r="D34" i="1"/>
  <c r="L33" i="1"/>
  <c r="K33" i="1"/>
  <c r="E33" i="1"/>
  <c r="G33" i="1" s="1"/>
  <c r="D33" i="1"/>
  <c r="L32" i="1"/>
  <c r="K32" i="1"/>
  <c r="E32" i="1"/>
  <c r="G32" i="1"/>
  <c r="F32" i="1"/>
  <c r="B32" i="1" s="1"/>
  <c r="D32" i="1"/>
  <c r="L31" i="1"/>
  <c r="K31" i="1"/>
  <c r="E31" i="1"/>
  <c r="G31" i="1" s="1"/>
  <c r="D31" i="1"/>
  <c r="L30" i="1"/>
  <c r="K30" i="1"/>
  <c r="E30" i="1"/>
  <c r="G30" i="1"/>
  <c r="D30" i="1"/>
  <c r="L29" i="1"/>
  <c r="K29" i="1"/>
  <c r="E29" i="1"/>
  <c r="F29" i="1" s="1"/>
  <c r="G29" i="1"/>
  <c r="D29" i="1"/>
  <c r="L28" i="1"/>
  <c r="K28" i="1"/>
  <c r="E28" i="1"/>
  <c r="F28" i="1" s="1"/>
  <c r="D28" i="1"/>
  <c r="L27" i="1"/>
  <c r="K27" i="1"/>
  <c r="E27" i="1"/>
  <c r="G27" i="1" s="1"/>
  <c r="D27" i="1"/>
  <c r="L26" i="1"/>
  <c r="K26" i="1"/>
  <c r="E26" i="1"/>
  <c r="F26" i="1"/>
  <c r="H26" i="1" s="1"/>
  <c r="G26" i="1"/>
  <c r="D26" i="1"/>
  <c r="L25" i="1"/>
  <c r="K25" i="1"/>
  <c r="E25" i="1"/>
  <c r="G25" i="1"/>
  <c r="D25" i="1"/>
  <c r="L24" i="1"/>
  <c r="K24" i="1"/>
  <c r="E24" i="1"/>
  <c r="F24" i="1" s="1"/>
  <c r="G24" i="1"/>
  <c r="D24" i="1"/>
  <c r="L23" i="1"/>
  <c r="K23" i="1"/>
  <c r="E23" i="1"/>
  <c r="G23" i="1" s="1"/>
  <c r="D23" i="1"/>
  <c r="L22" i="1"/>
  <c r="K22" i="1"/>
  <c r="E22" i="1"/>
  <c r="G22" i="1" s="1"/>
  <c r="D22" i="1"/>
  <c r="L21" i="1"/>
  <c r="K21" i="1"/>
  <c r="E21" i="1"/>
  <c r="G21" i="1"/>
  <c r="D21" i="1"/>
  <c r="L20" i="1"/>
  <c r="K20" i="1"/>
  <c r="E20" i="1"/>
  <c r="G20" i="1" s="1"/>
  <c r="F20" i="1"/>
  <c r="B20" i="1" s="1"/>
  <c r="D20" i="1"/>
  <c r="L19" i="1"/>
  <c r="K19" i="1"/>
  <c r="E19" i="1"/>
  <c r="G19" i="1"/>
  <c r="D19" i="1"/>
  <c r="L18" i="1"/>
  <c r="K18" i="1"/>
  <c r="E18" i="1"/>
  <c r="F18" i="1" s="1"/>
  <c r="D18" i="1"/>
  <c r="L17" i="1"/>
  <c r="K17" i="1"/>
  <c r="E17" i="1"/>
  <c r="G17" i="1" s="1"/>
  <c r="D17" i="1"/>
  <c r="L16" i="1"/>
  <c r="K16" i="1"/>
  <c r="E16" i="1"/>
  <c r="G16" i="1" s="1"/>
  <c r="D16" i="1"/>
  <c r="L15" i="1"/>
  <c r="K15" i="1"/>
  <c r="E15" i="1"/>
  <c r="F15" i="1"/>
  <c r="B15" i="1" s="1"/>
  <c r="G15" i="1"/>
  <c r="D15" i="1"/>
  <c r="L14" i="1"/>
  <c r="K14" i="1"/>
  <c r="E14" i="1"/>
  <c r="G14" i="1"/>
  <c r="D14" i="1"/>
  <c r="L13" i="1"/>
  <c r="K13" i="1"/>
  <c r="E13" i="1"/>
  <c r="G13" i="1" s="1"/>
  <c r="D13" i="1"/>
  <c r="L12" i="1"/>
  <c r="K12" i="1"/>
  <c r="E12" i="1"/>
  <c r="G12" i="1" s="1"/>
  <c r="D12" i="1"/>
  <c r="L11" i="1"/>
  <c r="K11" i="1"/>
  <c r="E11" i="1"/>
  <c r="F11" i="1"/>
  <c r="B11" i="1" s="1"/>
  <c r="G11" i="1"/>
  <c r="D11" i="1"/>
  <c r="L10" i="1"/>
  <c r="K10" i="1"/>
  <c r="E10" i="1"/>
  <c r="G10" i="1" s="1"/>
  <c r="D10" i="1"/>
  <c r="L9" i="1"/>
  <c r="K9" i="1"/>
  <c r="E9" i="1"/>
  <c r="G9" i="1" s="1"/>
  <c r="D9" i="1"/>
  <c r="L8" i="1"/>
  <c r="K8" i="1"/>
  <c r="E8" i="1"/>
  <c r="G8" i="1"/>
  <c r="D8" i="1"/>
  <c r="L7" i="1"/>
  <c r="K7" i="1"/>
  <c r="E7" i="1"/>
  <c r="F7" i="1" s="1"/>
  <c r="D7" i="1"/>
  <c r="K6" i="1"/>
  <c r="E6" i="1"/>
  <c r="G6" i="1"/>
  <c r="D6" i="1"/>
  <c r="K5" i="1"/>
  <c r="E5" i="1"/>
  <c r="G5" i="1" s="1"/>
  <c r="D5" i="1"/>
  <c r="K4" i="1"/>
  <c r="E4" i="1"/>
  <c r="F4" i="1" s="1"/>
  <c r="G4" i="1"/>
  <c r="D4" i="1"/>
  <c r="K3" i="1"/>
  <c r="F21" i="1"/>
  <c r="H21" i="1" s="1"/>
  <c r="F40" i="1"/>
  <c r="H40" i="1" s="1"/>
  <c r="F42" i="1"/>
  <c r="H42" i="1" s="1"/>
  <c r="E3" i="1"/>
  <c r="G3" i="1" s="1"/>
  <c r="D3" i="1"/>
  <c r="B40" i="1"/>
  <c r="B21" i="1"/>
  <c r="F14" i="1"/>
  <c r="H14" i="1" s="1"/>
  <c r="F27" i="1"/>
  <c r="H27" i="1" s="1"/>
  <c r="F25" i="1"/>
  <c r="B25" i="1"/>
  <c r="F19" i="1"/>
  <c r="H19" i="1"/>
  <c r="F17" i="1"/>
  <c r="B17" i="1" s="1"/>
  <c r="F8" i="1"/>
  <c r="H8" i="1" s="1"/>
  <c r="B14" i="1"/>
  <c r="H32" i="1"/>
  <c r="B27" i="1"/>
  <c r="F36" i="1"/>
  <c r="B36" i="1"/>
  <c r="F34" i="1"/>
  <c r="B19" i="1"/>
  <c r="F10" i="1"/>
  <c r="B10" i="1" s="1"/>
  <c r="F43" i="1"/>
  <c r="B43" i="1" s="1"/>
  <c r="F39" i="1"/>
  <c r="F37" i="1"/>
  <c r="H37" i="1"/>
  <c r="F30" i="1"/>
  <c r="H30" i="1" s="1"/>
  <c r="G18" i="1"/>
  <c r="H39" i="1"/>
  <c r="B39" i="1"/>
  <c r="H36" i="1"/>
  <c r="B37" i="1"/>
  <c r="B30" i="1"/>
  <c r="H34" i="1"/>
  <c r="B34" i="1"/>
  <c r="H15" i="1"/>
  <c r="B26" i="1"/>
  <c r="F23" i="1"/>
  <c r="B23" i="1" s="1"/>
  <c r="F13" i="1"/>
  <c r="H43" i="1"/>
  <c r="H25" i="1"/>
  <c r="F6" i="1"/>
  <c r="B6" i="1" s="1"/>
  <c r="G7" i="1"/>
  <c r="G28" i="1"/>
  <c r="H23" i="1"/>
  <c r="H13" i="1"/>
  <c r="B13" i="1"/>
  <c r="B28" i="1" l="1"/>
  <c r="H28" i="1"/>
  <c r="B7" i="1"/>
  <c r="H7" i="1"/>
  <c r="H4" i="1"/>
  <c r="B4" i="1"/>
  <c r="H18" i="1"/>
  <c r="B18" i="1"/>
  <c r="H35" i="1"/>
  <c r="B35" i="1"/>
  <c r="B41" i="1"/>
  <c r="H41" i="1"/>
  <c r="B24" i="1"/>
  <c r="H24" i="1"/>
  <c r="B29" i="1"/>
  <c r="H29" i="1"/>
  <c r="B38" i="1"/>
  <c r="H38" i="1"/>
  <c r="B8" i="1"/>
  <c r="H6" i="1"/>
  <c r="F16" i="1"/>
  <c r="H10" i="1"/>
  <c r="F9" i="1"/>
  <c r="F3" i="1"/>
  <c r="F31" i="1"/>
  <c r="F12" i="1"/>
  <c r="F22" i="1"/>
  <c r="H17" i="1"/>
  <c r="G35" i="1"/>
  <c r="G38" i="1"/>
  <c r="G41" i="1"/>
  <c r="H11" i="1"/>
  <c r="B42" i="1"/>
  <c r="H20" i="1"/>
  <c r="F5" i="1"/>
  <c r="F33" i="1"/>
  <c r="H12" i="1" l="1"/>
  <c r="B12" i="1"/>
  <c r="H22" i="1"/>
  <c r="B22" i="1"/>
  <c r="B16" i="1"/>
  <c r="H16" i="1"/>
  <c r="B31" i="1"/>
  <c r="H31" i="1"/>
  <c r="H33" i="1"/>
  <c r="B33" i="1"/>
  <c r="B3" i="1"/>
  <c r="H3" i="1"/>
  <c r="H5" i="1"/>
  <c r="B5" i="1"/>
  <c r="B9" i="1"/>
  <c r="H9" i="1"/>
</calcChain>
</file>

<file path=xl/sharedStrings.xml><?xml version="1.0" encoding="utf-8"?>
<sst xmlns="http://schemas.openxmlformats.org/spreadsheetml/2006/main" count="147" uniqueCount="144">
  <si>
    <t>Приб, %Ц3</t>
  </si>
  <si>
    <t>iC-2000</t>
  </si>
  <si>
    <t>iC-2001</t>
  </si>
  <si>
    <t>Скидка Ц1 %</t>
  </si>
  <si>
    <t>Вычисление Приб Ц1</t>
  </si>
  <si>
    <t>Таблица расчета цен трехколоночного прайса</t>
  </si>
  <si>
    <t>Приб, %Ц1</t>
  </si>
  <si>
    <t>Приб, %Ц2</t>
  </si>
  <si>
    <t>Навар,%Ц3</t>
  </si>
  <si>
    <t>Скидка Ц1</t>
  </si>
  <si>
    <t>Скидка Ц2</t>
  </si>
  <si>
    <t>iC-2021</t>
  </si>
  <si>
    <t>iC-2022</t>
  </si>
  <si>
    <t>ProxPoint Plus(White)</t>
  </si>
  <si>
    <t>ProxPoint Plus(Grey)</t>
  </si>
  <si>
    <t>ThinLine II</t>
  </si>
  <si>
    <t>Скидка Ц2 %</t>
  </si>
  <si>
    <t>MiniProx</t>
  </si>
  <si>
    <t>ProxPro Keypad</t>
  </si>
  <si>
    <t>ProxPro II</t>
  </si>
  <si>
    <t>iC-2080</t>
  </si>
  <si>
    <t>iC-2002</t>
  </si>
  <si>
    <t>iC-2003</t>
  </si>
  <si>
    <t>iC-2023</t>
  </si>
  <si>
    <t>iC-2004</t>
  </si>
  <si>
    <t>iC-2024</t>
  </si>
  <si>
    <t>ProxPoint Plus(Black)</t>
  </si>
  <si>
    <t>R15 SE Black</t>
  </si>
  <si>
    <t>R40 SE Black</t>
  </si>
  <si>
    <t>R90 SE Black</t>
  </si>
  <si>
    <t>R95A Black</t>
  </si>
  <si>
    <t>R95A Grey</t>
  </si>
  <si>
    <t>R95A White</t>
  </si>
  <si>
    <t>R U90 SE Black</t>
  </si>
  <si>
    <t>R10 SE Black Mobile</t>
  </si>
  <si>
    <t>R15 SE Black Mobile</t>
  </si>
  <si>
    <t>R40 SE Black Mobile</t>
  </si>
  <si>
    <t>RK40 SE Black Mobile</t>
  </si>
  <si>
    <t>RP10 SE Black Mobile</t>
  </si>
  <si>
    <t>RP15 SE Black Mobile</t>
  </si>
  <si>
    <t>RP40 SE Black Mobile</t>
  </si>
  <si>
    <t>RPK40 SE Black Mobile</t>
  </si>
  <si>
    <t>Код</t>
  </si>
  <si>
    <t xml:space="preserve">Описание </t>
  </si>
  <si>
    <t>Рекомендованная розничная цена, USD</t>
  </si>
  <si>
    <t>MaxiProx</t>
  </si>
  <si>
    <t>Расстояние считывания 60 см, выход Wiegand</t>
  </si>
  <si>
    <t>HID 125 кГц, расстояние считывания 14 см, выход Wiegand, 110 мА, IP65, -30 .. +60°C, 152×43×25,4.</t>
  </si>
  <si>
    <t>Расстояние считывания 7,5 см, выход Wiegand, цвет белый</t>
  </si>
  <si>
    <t>Расстояние считывания 7,5 см, выход Wiegand, цвет серый</t>
  </si>
  <si>
    <t>Расстояние считывания 7,5 см, выход Wiegand, цвет черный</t>
  </si>
  <si>
    <t>Расстояние считывания 22 см, выход Wiegand</t>
  </si>
  <si>
    <t>Расстояние считывания 14 см, выход Wiegand</t>
  </si>
  <si>
    <t>Считыватель proxi-карт с клавиатурой, расстояние считывания до 20 см, выход Wiegand</t>
  </si>
  <si>
    <t>Бесконтактный считыватель смарт карт 13,56 МГц, только чтение, дистанция - 45 см, выходной интерфейс - Wiegand, цвет-черный</t>
  </si>
  <si>
    <t>Считыватель бесконтактных Smart-карт UHF с расстоянием считывания до 5 м (только чтение)</t>
  </si>
  <si>
    <t>Считыватель бесконтактных Smart-карт, расстояние считывания до 7,0 см (только чтение), цвет-черный</t>
  </si>
  <si>
    <t>Считыватель бесконтактных Smart-карт, расстояние считывания до 7,0 см (только чтение), цвет-серый</t>
  </si>
  <si>
    <t>Считыватель бесконтактных Smart-карт, расстояние считывания до 7,0 см (только чтение), цвет-белый</t>
  </si>
  <si>
    <t>Считыватель бесконтактных Smart-карт с расстоянием считывания до 7,6 см (только чтение), работа с мобильными устройствами, цвет-черный</t>
  </si>
  <si>
    <t>Cчитыватель бесконтактных Smart-карт с расстоянием считывания до 8,9 см (только чтение), работа с мобильными устройствами, цвет-черный</t>
  </si>
  <si>
    <t>Считыватель бесконтактных Smart-карт с расстоянием считывания до 11,4 см (только чтение), работа с мобильными устройствами, цвет-черный</t>
  </si>
  <si>
    <t>Считыватель бесконтактных Smart-карт с клавиатурой, расстояние считывания до 10,1 см (только чтение), работа с мобильными устройствами, цвет-черный</t>
  </si>
  <si>
    <t>Считыватель бесконтактных Smart-карт и Proximity-карт с расстоянием считывания до 7,6 см (только чтение), работа с мобильными устройствами, цвет-черный</t>
  </si>
  <si>
    <t>Считыватель бесконтактных Proximity и Smart-карт с расстоянием считывания до 10 см (только чтение), работа с мобильными устройствами, цвет-черный</t>
  </si>
  <si>
    <t>Считыватель бесконтактных Smart-карт и Proximity-карт с расстоянием считывания до 11,4 см (только чтение), работа с мобильными устройствами, цвет-черный</t>
  </si>
  <si>
    <t>Считыватель бесконтактных Smart-карт и Proximity-карт с клавиатурой, расстояние считывания до 10,1 см (только чтение), работа с мобильными устройствами, цвет-черный</t>
  </si>
  <si>
    <t>R10 iCLASS SE Black</t>
  </si>
  <si>
    <t>Считыватель бесконтактных Smart-карт с расстоянием считывания до 7.6 см (только чтение).</t>
  </si>
  <si>
    <t>Считыватель бесконтактных Smart-карт с расстоянием считывания до 8.9 см (только чтение)</t>
  </si>
  <si>
    <t>Считыватель бесконтактных Smart-карт с расстоянием считывания до 11.4 см (только чтение).</t>
  </si>
  <si>
    <t>RK40 iCLASS SE Black</t>
  </si>
  <si>
    <t>Считыватель бесконтактных Smart-карт с клавиатурой, расстояние считывания до 10.1 см (только чтение).</t>
  </si>
  <si>
    <t>RP10 multiCLASS SE Black</t>
  </si>
  <si>
    <t>Считыватель бесконтактных Smart-карт и Proximity-карт с расстоянием считывания до 7.6 см (только чтение)</t>
  </si>
  <si>
    <t>RP15 multiCLASS SE Black</t>
  </si>
  <si>
    <t>Считыватель бесконтактных Proximity и Smart-карт с расстоянием считывания до 10 см (только чтение)</t>
  </si>
  <si>
    <t>RP40 multiCLASS SE Black</t>
  </si>
  <si>
    <t>Считыватель Proximity и Smart-карт с расстоянием считывания до 10.7 см (только чтение).</t>
  </si>
  <si>
    <t>RPK40 multiCLASS SE Black</t>
  </si>
  <si>
    <t>Считыватель бесконтактных Proximity и Smart-карт c клавиатурой, расстояние считывания до 11 см (только чтение)</t>
  </si>
  <si>
    <t>Считыватели HID</t>
  </si>
  <si>
    <t>iC-2002PGGMN</t>
  </si>
  <si>
    <t>Смарт-карта iCLASS 13,56 МГц, память 16 Кб, 16 секторов.Парт номер: 2002PGGMN, Формат: H10301, Фасилити-код: 1</t>
  </si>
  <si>
    <t>Карта iCLASS Clamshell Card. Память 2 кБит, 2 сектора.</t>
  </si>
  <si>
    <t>Карта iCLASS Card. Память 2 кБит, 2 сектора.</t>
  </si>
  <si>
    <t>Карта iCLASS Card. Память 16 кБит, 2 сектора.</t>
  </si>
  <si>
    <t>Карта iCLASS Card. Память 16 кБит, 16 секторов.</t>
  </si>
  <si>
    <t>Карта iCLASS Card. Память 32 кБит, 16К/2+16К/1.</t>
  </si>
  <si>
    <t>Карта iCLASS Card. Память 32 кБит, 16К/16+16К/1</t>
  </si>
  <si>
    <t>Карта iCLASS Prox Card. Память 16 кБит, 2 сектора.</t>
  </si>
  <si>
    <t>Карта iCLASS Prox Card. Память 16 кБит, 16 секторов.</t>
  </si>
  <si>
    <t>Карта iCLASS Prox Card. Память 32 кБит, 16К/2+16К/1</t>
  </si>
  <si>
    <t>Карта iCLASS Prox Card. Память 32 кБит, 16К/16+16К/1</t>
  </si>
  <si>
    <t>Smart-карты iCLASS</t>
  </si>
  <si>
    <t>20NKS-00-000000</t>
  </si>
  <si>
    <t>20TKS-00-000000</t>
  </si>
  <si>
    <t>20NKS-01-000000</t>
  </si>
  <si>
    <t>20TKS-01-000000</t>
  </si>
  <si>
    <t>20NKS-02-000000</t>
  </si>
  <si>
    <t>20TKS-02-000000</t>
  </si>
  <si>
    <t>20KNKS-00-000000</t>
  </si>
  <si>
    <t>20KTKS-00-000000</t>
  </si>
  <si>
    <t>20KNKS-01-000000</t>
  </si>
  <si>
    <t>20KTKS-01-000000</t>
  </si>
  <si>
    <t>20KNKS-02-000000</t>
  </si>
  <si>
    <t>20KTKS-02-000000</t>
  </si>
  <si>
    <t>40NKS-00-000000</t>
  </si>
  <si>
    <t>40TKS-00-000000</t>
  </si>
  <si>
    <t>40NKS-01-000000</t>
  </si>
  <si>
    <t>40TKS-01-000000</t>
  </si>
  <si>
    <t>40NKS-02-000000</t>
  </si>
  <si>
    <t>40TKS-02-000000</t>
  </si>
  <si>
    <t>40KNKS-00-000000</t>
  </si>
  <si>
    <t>40KTKS-00-000000</t>
  </si>
  <si>
    <t>40KNKS-01-000000</t>
  </si>
  <si>
    <t>40KTKS-01-000000</t>
  </si>
  <si>
    <t>40KNKS-02-000000</t>
  </si>
  <si>
    <t>40KTKS-02-000000</t>
  </si>
  <si>
    <t>Считыватель Signo 20. Standard Profile - работает с идентификаторами SeoS, SeoS BLE/NFC, iClass, iClass SR, iClass SE, Mifare Desfire EV1/EV2 and Classic (SIO), Mifare Desfire EV1/EV2 and Classic (CSN), HID Prox, INDALA, EM4102. Поддерживает протоколы OSDP, Weigand. Цвет - черный с серебристой отделкой основания. Кабельный отвод</t>
  </si>
  <si>
    <t>Считыватель Signo 20. Standard Profile - работает с идентификаторами SeoS, SeoS BLE/NFC, iClass, iClass SR, iClass SE, Mifare Desfire EV1/EV2 and Classic (SIO), Mifare Desfire EV1/EV2 and Classic (CSN), HID Prox, INDALA, EM4102. Поддерживает протоколы OSDP, Weigand. Цвет - черный с серебристой отделкой основания. Клемная колодка</t>
  </si>
  <si>
    <t>Считыватель Signo 20. Seos Profile - работает с идентификаторами SeoS, SeoS BLE/NFC. Поддерживает протоколы OSDP, Weigand. Цвет - черный с серебристой отделкой основания. Кабельный отвод</t>
  </si>
  <si>
    <t>Считыватель Signo 20. Seos Profile - работает с идентификаторами SeoS, SeoS BLE/NFC. Поддерживает протоколы OSDP, Weigand. Цвет - черный с серебристой отделкой основания. Клемная колодка</t>
  </si>
  <si>
    <t>Считыватель Signo 20. Smart Profile - работает с идентификаторами SeoS, SeoS BLE/NFC, iClass, iClass SR, iClass SE, Mifare Desfire EV1/EV2 and Classic (SIO). Поддерживает протоколы OSDP, Weigand. Цвет - черный с серебристой отделкой основания. Кабельный отвод</t>
  </si>
  <si>
    <t>Считыватель Signo 20. Smart Profile - работает с идентификаторами SeoS, SeoS BLE/NFC, iClass, iClass SR, iClass SE, Mifare Desfire EV1/EV2 and Classic (SIO). Поддерживает протоколы OSDP, Weigand. Цвет - черный с серебристой отделкой основания. Клемная колодка</t>
  </si>
  <si>
    <t>Считыватель Signo 20 с клавиатурой. Standard Profile - работает с идентификаторами SeoS, SeoS BLE/NFC, iClass, iClass SR, iClass SE, Mifare Desfire EV1/EV2 and Classic (SIO), Mifare Desfire EV1/EV2 and Classic (CSN), HID Prox, INDALA, EM4102. Поддерживает протоколы OSDP, Weigand. Цвет - черный с серебристой отделкой основания. Кабельный отвод</t>
  </si>
  <si>
    <t>Считыватель Signo 20 с клавиатурой. Standard Profile - работает с идентификаторами SeoS, SeoS BLE/NFC, iClass, iClass SR, iClass SE, Mifare Desfire EV1/EV2 and Classic (SIO), Mifare Desfire EV1/EV2 and Classic (CSN), HID Prox, INDALA, EM4102. Поддерживает протоколы OSDP, Weigand. Цвет - черный с серебристой отделкой основания. Клемная колодка</t>
  </si>
  <si>
    <t>Считыватель Signo 20 с клавиатурой. Seos Profile - работает с идентификаторами SeoS, SeoS BLE/NFC. Поддерживает протоколы OSDP, Weigand. Цвет - черный с серебристой отделкой основания. Кабельный отвод</t>
  </si>
  <si>
    <t>Считыватель Signo 40 с клавиатурой. Seos Profile - работает с идентификаторами SeoS, SeoS BLE/NFC. Поддерживает протоколы OSDP, Weigand. Цвет - черный с серебристой отделкой основания. Кабельный отвод</t>
  </si>
  <si>
    <t>Считыватель Signo 20 с клавиатурой. Seos Profile - работает с идентификаторами SeoS, SeoS BLE/NFC. Поддерживает протоколы OSDP, Weigand. Цвет - черный с серебристой отделкой основания. Клемная колодка</t>
  </si>
  <si>
    <t>Считыватель Signo 20 с клавиатурой. Smart Profile - работает с идентификаторами SeoS, SeoS BLE/NFC, iClass, iClass SR, iClass SE, Mifare Desfire EV1/EV2 and Classic (SIO). Поддерживает протоколы OSDP, Weigand. Цвет - черный с серебристой отделкой основания. Кабельный отвод</t>
  </si>
  <si>
    <t>Считыватель Signo 20 с клавиатурой. Smart Profile - работает с идентификаторами SeoS, SeoS BLE/NFC, iClass, iClass SR, iClass SE, Mifare Desfire EV1/EV2 and Classic (SIO). Поддерживает протоколы OSDP, Weigand. Цвет - черный с серебристой отделкой основания. Клемная колодка</t>
  </si>
  <si>
    <t>Считыватель Signo 40. Standard Profile - работает с идентификаторами SeoS, SeoS BLE/NFC, iClass, iClass SR, iClass SE, Mifare Desfire EV1/EV2 and Classic (SIO), Mifare Desfire EV1/EV2 and Classic (CSN), HID Prox, INDALA, EM4102. Поддерживает протоколы OSDP, Weigand. Цвет - черный с серебристой отделкой основания. Кабельный отвод</t>
  </si>
  <si>
    <t>Считыватель Signo 40. Standard Profile - работает с идентификаторами SeoS, SeoS BLE/NFC, iClass, iClass SR, iClass SE, Mifare Desfire EV1/EV2 and Classic (SIO), Mifare Desfire EV1/EV2 and Classic (CSN), HID Prox, INDALA, EM4102. Поддерживает протоколы OSDP, Weigand. Цвет - черный с серебристой отделкой основания. Клемная колодка</t>
  </si>
  <si>
    <t>Считыватель Signo 40. Seos Profile - работает с идентификаторами SeoS, SeoS BLE/NFC. Поддерживает протоколы OSDP, Weigand. Цвет - черный с серебристой отделкой основания. Кабельный отвод</t>
  </si>
  <si>
    <t>Считыватель Signo 40. Seos Profile - работает с идентификаторами SeoS, SeoS BLE/NFC. Поддерживает протоколы OSDP, Weigand. Цвет - черный с серебристой отделкой основания. Клемная колодка</t>
  </si>
  <si>
    <t>Считыватель Signo 40. Smart Profile - работает с идентификаторами SeoS, SeoS BLE/NFC, iClass, iClass SR, iClass SE, Mifare Desfire EV1/EV2 and Classic (SIO). Поддерживает протоколы OSDP, Weigand. Цвет - черный с серебристой отделкой основания. Кабельный отвод</t>
  </si>
  <si>
    <t>Считыватель Signo 40. Smart Profile - работает с идентификаторами SeoS, SeoS BLE/NFC, iClass, iClass SR, iClass SE, Mifare Desfire EV1/EV2 and Classic (SIO). Поддерживает протоколы OSDP, Weigand. Цвет - черный с серебристой отделкой основания. Клемная колодка</t>
  </si>
  <si>
    <t>Считыватель Signo 40 с клавиатурой. Standard Profile - работает с идентификаторами SeoS, SeoS BLE/NFC, iClass, iClass SR, iClass SE, Mifare Desfire EV1/EV2 and Classic (SIO), Mifare Desfire EV1/EV2 and Classic (CSN), HID Prox, INDALA, EM4102. Поддерживает протоколы OSDP, Weigand. Цвет - черный с серебристой отделкой основания. Кабельный отвод</t>
  </si>
  <si>
    <t>Считыватель Signo 40 с клавиатурой. Standard Profile - работает с идентификаторами SeoS, SeoS BLE/NFC, iClass, iClass SR, iClass SE, Mifare Desfire EV1/EV2 and Classic (SIO), Mifare Desfire EV1/EV2 and Classic (CSN), HID Prox, INDALA, EM4102. Поддерживает протоколы OSDP, Weigand. Цвет - черный с серебристой отделкой основания. Клемная колодка</t>
  </si>
  <si>
    <t>Считыватель Signo 40 с клавиатурой. Seos Profile - работает с идентификаторами SeoS, SeoS BLE/NFC. Поддерживает протоколы OSDP, Weigand. Цвет - черный с серебристой отделкой основания. Клемная колодка</t>
  </si>
  <si>
    <t>Считыватель Signo 40 с клавиатурой. Smart Profile - работает с идентификаторами SeoS, SeoS BLE/NFC, iClass, iClass SR, iClass SE, Mifare Desfire EV1/EV2 and Classic (SIO). Поддерживает протоколы OSDP, Weigand. Цвет - черный с серебристой отделкой основания. Кабельный отвод</t>
  </si>
  <si>
    <t>Считыватель Signo 40 с клавиатурой. Smart Profile - работает с идентификаторами SeoS, SeoS BLE/NFC, iClass, iClass SR, iClass SE, Mifare Desfire EV1/EV2 and Classic (SIO). Поддерживает протоколы OSDP, Weigand. Цвет - черный с серебристой отделкой основания. Клемная колодка</t>
  </si>
  <si>
    <t>HID - cистемы контроля и управления доступом - 
3 квартал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</si>
</sst>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name val="宋体"/>
      <charset val="134"/>
    </font>
    <font>
      <b/>
      <sz val="10"/>
      <name val="Arial CYR"/>
    </font>
    <font>
      <sz val="11"/>
      <color theme="1"/>
      <name val="Calibri"/>
      <family val="2"/>
      <charset val="204"/>
      <scheme val="minor"/>
    </font>
    <font>
      <b/>
      <sz val="16"/>
      <color rgb="FF7C204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06">
    <xf numFmtId="0" fontId="0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9" fontId="7" fillId="0" borderId="0"/>
  </cellStyleXfs>
  <cellXfs count="21">
    <xf numFmtId="0" fontId="0" fillId="0" borderId="0" xfId="0"/>
    <xf numFmtId="0" fontId="0" fillId="0" borderId="0" xfId="0" applyAlignment="1">
      <alignment textRotation="90"/>
    </xf>
    <xf numFmtId="0" fontId="0" fillId="0" borderId="0" xfId="0" applyAlignment="1">
      <alignment textRotation="90" wrapText="1"/>
    </xf>
    <xf numFmtId="0" fontId="3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0" fillId="0" borderId="0" xfId="0" applyFill="1"/>
    <xf numFmtId="0" fontId="0" fillId="0" borderId="1" xfId="0" applyBorder="1"/>
    <xf numFmtId="0" fontId="8" fillId="2" borderId="2" xfId="0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left" vertical="center"/>
    </xf>
    <xf numFmtId="1" fontId="4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49" fontId="5" fillId="3" borderId="5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306">
    <cellStyle name="Normal_August 2008 Master v7 _EOL items removed" xfId="1"/>
    <cellStyle name="Обычный" xfId="0" builtinId="0"/>
    <cellStyle name="Обычный 10" xfId="2"/>
    <cellStyle name="Обычный 10 2" xfId="3"/>
    <cellStyle name="Обычный 10 2 2" xfId="4"/>
    <cellStyle name="Обычный 10 3" xfId="5"/>
    <cellStyle name="Обычный 10 3 2" xfId="6"/>
    <cellStyle name="Обычный 10 4" xfId="7"/>
    <cellStyle name="Обычный 11" xfId="8"/>
    <cellStyle name="Обычный 11 2" xfId="9"/>
    <cellStyle name="Обычный 11 2 2" xfId="10"/>
    <cellStyle name="Обычный 11 3" xfId="11"/>
    <cellStyle name="Обычный 11 3 2" xfId="12"/>
    <cellStyle name="Обычный 11 4" xfId="13"/>
    <cellStyle name="Обычный 12" xfId="14"/>
    <cellStyle name="Обычный 12 2" xfId="15"/>
    <cellStyle name="Обычный 12 2 2" xfId="16"/>
    <cellStyle name="Обычный 12 3" xfId="17"/>
    <cellStyle name="Обычный 12 3 2" xfId="18"/>
    <cellStyle name="Обычный 12 4" xfId="19"/>
    <cellStyle name="Обычный 13" xfId="20"/>
    <cellStyle name="Обычный 13 2" xfId="21"/>
    <cellStyle name="Обычный 13 2 2" xfId="22"/>
    <cellStyle name="Обычный 13 3" xfId="23"/>
    <cellStyle name="Обычный 13 3 2" xfId="24"/>
    <cellStyle name="Обычный 13 4" xfId="25"/>
    <cellStyle name="Обычный 14" xfId="26"/>
    <cellStyle name="Обычный 14 2" xfId="27"/>
    <cellStyle name="Обычный 15" xfId="28"/>
    <cellStyle name="Обычный 15 2" xfId="29"/>
    <cellStyle name="Обычный 16" xfId="30"/>
    <cellStyle name="Обычный 16 2" xfId="31"/>
    <cellStyle name="Обычный 17" xfId="32"/>
    <cellStyle name="Обычный 18 10" xfId="33"/>
    <cellStyle name="Обычный 18 2" xfId="34"/>
    <cellStyle name="Обычный 18 3" xfId="35"/>
    <cellStyle name="Обычный 18 4" xfId="36"/>
    <cellStyle name="Обычный 18 6" xfId="37"/>
    <cellStyle name="Обычный 18 7" xfId="38"/>
    <cellStyle name="Обычный 18 8" xfId="39"/>
    <cellStyle name="Обычный 19" xfId="40"/>
    <cellStyle name="Обычный 2" xfId="41"/>
    <cellStyle name="Обычный 2 10" xfId="42"/>
    <cellStyle name="Обычный 2 11" xfId="43"/>
    <cellStyle name="Обычный 2 12" xfId="44"/>
    <cellStyle name="Обычный 2 13" xfId="45"/>
    <cellStyle name="Обычный 2 14" xfId="46"/>
    <cellStyle name="Обычный 2 15" xfId="47"/>
    <cellStyle name="Обычный 2 16" xfId="48"/>
    <cellStyle name="Обычный 2 19" xfId="49"/>
    <cellStyle name="Обычный 2 2" xfId="50"/>
    <cellStyle name="Обычный 2 2 10" xfId="51"/>
    <cellStyle name="Обычный 2 2 10 2" xfId="52"/>
    <cellStyle name="Обычный 2 2 10 2 2" xfId="53"/>
    <cellStyle name="Обычный 2 2 10 3" xfId="54"/>
    <cellStyle name="Обычный 2 2 10 3 2" xfId="55"/>
    <cellStyle name="Обычный 2 2 10 4" xfId="56"/>
    <cellStyle name="Обычный 2 2 11" xfId="57"/>
    <cellStyle name="Обычный 2 2 11 2" xfId="58"/>
    <cellStyle name="Обычный 2 2 11 2 2" xfId="59"/>
    <cellStyle name="Обычный 2 2 11 3" xfId="60"/>
    <cellStyle name="Обычный 2 2 11 3 2" xfId="61"/>
    <cellStyle name="Обычный 2 2 11 4" xfId="62"/>
    <cellStyle name="Обычный 2 2 12" xfId="63"/>
    <cellStyle name="Обычный 2 2 12 2" xfId="64"/>
    <cellStyle name="Обычный 2 2 12 2 2" xfId="65"/>
    <cellStyle name="Обычный 2 2 12 3" xfId="66"/>
    <cellStyle name="Обычный 2 2 12 3 2" xfId="67"/>
    <cellStyle name="Обычный 2 2 12 4" xfId="68"/>
    <cellStyle name="Обычный 2 2 13" xfId="69"/>
    <cellStyle name="Обычный 2 2 13 2" xfId="70"/>
    <cellStyle name="Обычный 2 2 14" xfId="71"/>
    <cellStyle name="Обычный 2 2 14 2" xfId="72"/>
    <cellStyle name="Обычный 2 2 2" xfId="73"/>
    <cellStyle name="Обычный 2 2 2 10" xfId="74"/>
    <cellStyle name="Обычный 2 2 2 11" xfId="75"/>
    <cellStyle name="Обычный 2 2 2 12" xfId="76"/>
    <cellStyle name="Обычный 2 2 2 2" xfId="77"/>
    <cellStyle name="Обычный 2 2 2 2 2" xfId="78"/>
    <cellStyle name="Обычный 2 2 2 2 2 2" xfId="79"/>
    <cellStyle name="Обычный 2 2 2 2 2 3" xfId="80"/>
    <cellStyle name="Обычный 2 2 2 2 2 4" xfId="81"/>
    <cellStyle name="Обычный 2 2 2 2 3" xfId="82"/>
    <cellStyle name="Обычный 2 2 2 2 3 2" xfId="83"/>
    <cellStyle name="Обычный 2 2 2 3" xfId="84"/>
    <cellStyle name="Обычный 2 2 2 4" xfId="85"/>
    <cellStyle name="Обычный 2 2 2 5" xfId="86"/>
    <cellStyle name="Обычный 2 2 2 6" xfId="87"/>
    <cellStyle name="Обычный 2 2 2 7" xfId="88"/>
    <cellStyle name="Обычный 2 2 2 8" xfId="89"/>
    <cellStyle name="Обычный 2 2 2 9" xfId="90"/>
    <cellStyle name="Обычный 2 2 3" xfId="91"/>
    <cellStyle name="Обычный 2 2 4" xfId="92"/>
    <cellStyle name="Обычный 2 2 5" xfId="93"/>
    <cellStyle name="Обычный 2 2 6" xfId="94"/>
    <cellStyle name="Обычный 2 2 6 2" xfId="95"/>
    <cellStyle name="Обычный 2 2 6 2 2" xfId="96"/>
    <cellStyle name="Обычный 2 2 6 3" xfId="97"/>
    <cellStyle name="Обычный 2 2 6 3 2" xfId="98"/>
    <cellStyle name="Обычный 2 2 6 4" xfId="99"/>
    <cellStyle name="Обычный 2 2 7" xfId="100"/>
    <cellStyle name="Обычный 2 2 7 2" xfId="101"/>
    <cellStyle name="Обычный 2 2 7 2 2" xfId="102"/>
    <cellStyle name="Обычный 2 2 7 3" xfId="103"/>
    <cellStyle name="Обычный 2 2 7 3 2" xfId="104"/>
    <cellStyle name="Обычный 2 2 7 4" xfId="105"/>
    <cellStyle name="Обычный 2 2 8" xfId="106"/>
    <cellStyle name="Обычный 2 2 8 2" xfId="107"/>
    <cellStyle name="Обычный 2 2 8 2 2" xfId="108"/>
    <cellStyle name="Обычный 2 2 8 3" xfId="109"/>
    <cellStyle name="Обычный 2 2 8 3 2" xfId="110"/>
    <cellStyle name="Обычный 2 2 8 4" xfId="111"/>
    <cellStyle name="Обычный 2 2 9" xfId="112"/>
    <cellStyle name="Обычный 2 2 9 2" xfId="113"/>
    <cellStyle name="Обычный 2 2 9 2 2" xfId="114"/>
    <cellStyle name="Обычный 2 2 9 3" xfId="115"/>
    <cellStyle name="Обычный 2 2 9 3 2" xfId="116"/>
    <cellStyle name="Обычный 2 2 9 4" xfId="117"/>
    <cellStyle name="Обычный 2 21" xfId="118"/>
    <cellStyle name="Обычный 2 24" xfId="119"/>
    <cellStyle name="Обычный 2 25" xfId="120"/>
    <cellStyle name="Обычный 2 3" xfId="121"/>
    <cellStyle name="Обычный 2 4" xfId="122"/>
    <cellStyle name="Обычный 2 4 2" xfId="123"/>
    <cellStyle name="Обычный 2 4 2 2" xfId="124"/>
    <cellStyle name="Обычный 2 4 2 2 2" xfId="125"/>
    <cellStyle name="Обычный 2 4 2 3" xfId="126"/>
    <cellStyle name="Обычный 2 4 2 3 2" xfId="127"/>
    <cellStyle name="Обычный 2 4 2 4" xfId="128"/>
    <cellStyle name="Обычный 2 4 3" xfId="129"/>
    <cellStyle name="Обычный 2 4 3 2" xfId="130"/>
    <cellStyle name="Обычный 2 4 3 2 2" xfId="131"/>
    <cellStyle name="Обычный 2 4 3 3" xfId="132"/>
    <cellStyle name="Обычный 2 4 3 3 2" xfId="133"/>
    <cellStyle name="Обычный 2 4 3 4" xfId="134"/>
    <cellStyle name="Обычный 2 4 4" xfId="135"/>
    <cellStyle name="Обычный 2 4 4 2" xfId="136"/>
    <cellStyle name="Обычный 2 4 4 2 2" xfId="137"/>
    <cellStyle name="Обычный 2 4 4 3" xfId="138"/>
    <cellStyle name="Обычный 2 4 4 3 2" xfId="139"/>
    <cellStyle name="Обычный 2 4 4 4" xfId="140"/>
    <cellStyle name="Обычный 2 4 5" xfId="141"/>
    <cellStyle name="Обычный 2 4 5 2" xfId="142"/>
    <cellStyle name="Обычный 2 4 5 2 2" xfId="143"/>
    <cellStyle name="Обычный 2 4 5 3" xfId="144"/>
    <cellStyle name="Обычный 2 4 5 3 2" xfId="145"/>
    <cellStyle name="Обычный 2 4 5 4" xfId="146"/>
    <cellStyle name="Обычный 2 4 6" xfId="147"/>
    <cellStyle name="Обычный 2 4 6 2" xfId="148"/>
    <cellStyle name="Обычный 2 4 6 2 2" xfId="149"/>
    <cellStyle name="Обычный 2 4 6 3" xfId="150"/>
    <cellStyle name="Обычный 2 4 6 3 2" xfId="151"/>
    <cellStyle name="Обычный 2 4 6 4" xfId="152"/>
    <cellStyle name="Обычный 2 4 7" xfId="153"/>
    <cellStyle name="Обычный 2 4 7 2" xfId="154"/>
    <cellStyle name="Обычный 2 4 7 2 2" xfId="155"/>
    <cellStyle name="Обычный 2 4 7 3" xfId="156"/>
    <cellStyle name="Обычный 2 4 7 3 2" xfId="157"/>
    <cellStyle name="Обычный 2 4 7 4" xfId="158"/>
    <cellStyle name="Обычный 2 4 8" xfId="159"/>
    <cellStyle name="Обычный 2 4 8 2" xfId="160"/>
    <cellStyle name="Обычный 2 4 8 2 2" xfId="161"/>
    <cellStyle name="Обычный 2 4 8 3" xfId="162"/>
    <cellStyle name="Обычный 2 4 8 3 2" xfId="163"/>
    <cellStyle name="Обычный 2 4 8 4" xfId="164"/>
    <cellStyle name="Обычный 2 4 9" xfId="165"/>
    <cellStyle name="Обычный 2 4 9 2" xfId="166"/>
    <cellStyle name="Обычный 2 4 9 2 2" xfId="167"/>
    <cellStyle name="Обычный 2 4 9 3" xfId="168"/>
    <cellStyle name="Обычный 2 4 9 3 2" xfId="169"/>
    <cellStyle name="Обычный 2 4 9 4" xfId="170"/>
    <cellStyle name="Обычный 2 5" xfId="171"/>
    <cellStyle name="Обычный 2 5 2" xfId="172"/>
    <cellStyle name="Обычный 2 5 2 2" xfId="173"/>
    <cellStyle name="Обычный 2 5 3" xfId="174"/>
    <cellStyle name="Обычный 2 5 3 2" xfId="175"/>
    <cellStyle name="Обычный 2 5 4" xfId="176"/>
    <cellStyle name="Обычный 2 6" xfId="177"/>
    <cellStyle name="Обычный 2 6 2" xfId="178"/>
    <cellStyle name="Обычный 2 6 2 2" xfId="179"/>
    <cellStyle name="Обычный 2 6 3" xfId="180"/>
    <cellStyle name="Обычный 2 6 3 2" xfId="181"/>
    <cellStyle name="Обычный 2 6 4" xfId="182"/>
    <cellStyle name="Обычный 2 7" xfId="183"/>
    <cellStyle name="Обычный 2 8" xfId="184"/>
    <cellStyle name="Обычный 2 9" xfId="185"/>
    <cellStyle name="Обычный 20" xfId="186"/>
    <cellStyle name="Обычный 21" xfId="187"/>
    <cellStyle name="Обычный 22" xfId="188"/>
    <cellStyle name="Обычный 26" xfId="189"/>
    <cellStyle name="Обычный 3" xfId="190"/>
    <cellStyle name="Обычный 3 10" xfId="191"/>
    <cellStyle name="Обычный 3 11" xfId="192"/>
    <cellStyle name="Обычный 3 12" xfId="193"/>
    <cellStyle name="Обычный 3 13" xfId="194"/>
    <cellStyle name="Обычный 3 13 2" xfId="195"/>
    <cellStyle name="Обычный 3 14" xfId="196"/>
    <cellStyle name="Обычный 3 14 2" xfId="197"/>
    <cellStyle name="Обычный 3 15" xfId="198"/>
    <cellStyle name="Обычный 3 2" xfId="199"/>
    <cellStyle name="Обычный 3 2 2" xfId="200"/>
    <cellStyle name="Обычный 3 2 2 2" xfId="201"/>
    <cellStyle name="Обычный 3 2 2 2 2" xfId="202"/>
    <cellStyle name="Обычный 3 2 2 3" xfId="203"/>
    <cellStyle name="Обычный 3 2 2 3 2" xfId="204"/>
    <cellStyle name="Обычный 3 2 2 4" xfId="205"/>
    <cellStyle name="Обычный 3 2 3" xfId="206"/>
    <cellStyle name="Обычный 3 2 3 2" xfId="207"/>
    <cellStyle name="Обычный 3 2 3 2 2" xfId="208"/>
    <cellStyle name="Обычный 3 2 3 3" xfId="209"/>
    <cellStyle name="Обычный 3 2 3 3 2" xfId="210"/>
    <cellStyle name="Обычный 3 2 3 4" xfId="211"/>
    <cellStyle name="Обычный 3 2 4" xfId="212"/>
    <cellStyle name="Обычный 3 2 4 2" xfId="213"/>
    <cellStyle name="Обычный 3 2 4 2 2" xfId="214"/>
    <cellStyle name="Обычный 3 2 4 3" xfId="215"/>
    <cellStyle name="Обычный 3 2 4 3 2" xfId="216"/>
    <cellStyle name="Обычный 3 2 4 4" xfId="217"/>
    <cellStyle name="Обычный 3 2 5" xfId="218"/>
    <cellStyle name="Обычный 3 2 5 2" xfId="219"/>
    <cellStyle name="Обычный 3 2 5 2 2" xfId="220"/>
    <cellStyle name="Обычный 3 2 5 3" xfId="221"/>
    <cellStyle name="Обычный 3 2 5 3 2" xfId="222"/>
    <cellStyle name="Обычный 3 2 5 4" xfId="223"/>
    <cellStyle name="Обычный 3 2 6" xfId="224"/>
    <cellStyle name="Обычный 3 2 6 2" xfId="225"/>
    <cellStyle name="Обычный 3 2 6 2 2" xfId="226"/>
    <cellStyle name="Обычный 3 2 6 3" xfId="227"/>
    <cellStyle name="Обычный 3 2 6 3 2" xfId="228"/>
    <cellStyle name="Обычный 3 2 6 4" xfId="229"/>
    <cellStyle name="Обычный 3 2 7" xfId="230"/>
    <cellStyle name="Обычный 3 2 7 2" xfId="231"/>
    <cellStyle name="Обычный 3 2 7 2 2" xfId="232"/>
    <cellStyle name="Обычный 3 2 7 3" xfId="233"/>
    <cellStyle name="Обычный 3 2 7 3 2" xfId="234"/>
    <cellStyle name="Обычный 3 2 7 4" xfId="235"/>
    <cellStyle name="Обычный 3 2 8" xfId="236"/>
    <cellStyle name="Обычный 3 2 8 2" xfId="237"/>
    <cellStyle name="Обычный 3 2 8 2 2" xfId="238"/>
    <cellStyle name="Обычный 3 2 8 3" xfId="239"/>
    <cellStyle name="Обычный 3 2 8 3 2" xfId="240"/>
    <cellStyle name="Обычный 3 2 8 4" xfId="241"/>
    <cellStyle name="Обычный 3 2 9" xfId="242"/>
    <cellStyle name="Обычный 3 2 9 2" xfId="243"/>
    <cellStyle name="Обычный 3 2 9 2 2" xfId="244"/>
    <cellStyle name="Обычный 3 2 9 3" xfId="245"/>
    <cellStyle name="Обычный 3 2 9 3 2" xfId="246"/>
    <cellStyle name="Обычный 3 2 9 4" xfId="247"/>
    <cellStyle name="Обычный 3 3" xfId="248"/>
    <cellStyle name="Обычный 3 3 2" xfId="249"/>
    <cellStyle name="Обычный 3 3 2 2" xfId="250"/>
    <cellStyle name="Обычный 3 3 3" xfId="251"/>
    <cellStyle name="Обычный 3 3 3 2" xfId="252"/>
    <cellStyle name="Обычный 3 3 4" xfId="253"/>
    <cellStyle name="Обычный 3 4" xfId="254"/>
    <cellStyle name="Обычный 3 4 2" xfId="255"/>
    <cellStyle name="Обычный 3 4 2 2" xfId="256"/>
    <cellStyle name="Обычный 3 4 3" xfId="257"/>
    <cellStyle name="Обычный 3 4 3 2" xfId="258"/>
    <cellStyle name="Обычный 3 4 4" xfId="259"/>
    <cellStyle name="Обычный 3 5" xfId="260"/>
    <cellStyle name="Обычный 3 5 2" xfId="261"/>
    <cellStyle name="Обычный 3 5 2 2" xfId="262"/>
    <cellStyle name="Обычный 3 5 3" xfId="263"/>
    <cellStyle name="Обычный 3 5 3 2" xfId="264"/>
    <cellStyle name="Обычный 3 5 4" xfId="265"/>
    <cellStyle name="Обычный 3 6" xfId="266"/>
    <cellStyle name="Обычный 3 7" xfId="267"/>
    <cellStyle name="Обычный 3 8" xfId="268"/>
    <cellStyle name="Обычный 3 9" xfId="269"/>
    <cellStyle name="Обычный 30" xfId="270"/>
    <cellStyle name="Обычный 4" xfId="271"/>
    <cellStyle name="Обычный 4 10" xfId="272"/>
    <cellStyle name="Обычный 4 10 2" xfId="273"/>
    <cellStyle name="Обычный 4 11" xfId="274"/>
    <cellStyle name="Обычный 4 11 2" xfId="275"/>
    <cellStyle name="Обычный 4 12" xfId="276"/>
    <cellStyle name="Обычный 4 2" xfId="277"/>
    <cellStyle name="Обычный 4 3" xfId="278"/>
    <cellStyle name="Обычный 4 4" xfId="279"/>
    <cellStyle name="Обычный 4 5" xfId="280"/>
    <cellStyle name="Обычный 4 6" xfId="281"/>
    <cellStyle name="Обычный 4 7" xfId="282"/>
    <cellStyle name="Обычный 4 8" xfId="283"/>
    <cellStyle name="Обычный 4 9" xfId="284"/>
    <cellStyle name="Обычный 5" xfId="285"/>
    <cellStyle name="Обычный 6" xfId="286"/>
    <cellStyle name="Обычный 7" xfId="287"/>
    <cellStyle name="Обычный 7 2" xfId="288"/>
    <cellStyle name="Обычный 7 2 2" xfId="289"/>
    <cellStyle name="Обычный 7 3" xfId="290"/>
    <cellStyle name="Обычный 7 3 2" xfId="291"/>
    <cellStyle name="Обычный 7 4" xfId="292"/>
    <cellStyle name="Обычный 8" xfId="293"/>
    <cellStyle name="Обычный 8 2" xfId="294"/>
    <cellStyle name="Обычный 8 2 2" xfId="295"/>
    <cellStyle name="Обычный 8 3" xfId="296"/>
    <cellStyle name="Обычный 8 3 2" xfId="297"/>
    <cellStyle name="Обычный 8 4" xfId="298"/>
    <cellStyle name="Обычный 9" xfId="299"/>
    <cellStyle name="Обычный 9 2" xfId="300"/>
    <cellStyle name="Обычный 9 2 2" xfId="301"/>
    <cellStyle name="Обычный 9 3" xfId="302"/>
    <cellStyle name="Обычный 9 3 2" xfId="303"/>
    <cellStyle name="Обычный 9 4" xfId="304"/>
    <cellStyle name="常规_Sheet1" xfId="30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11877557143444"/>
          <c:y val="8.5616581523874843E-2"/>
          <c:w val="0.62076335404049265"/>
          <c:h val="0.71232995827863865"/>
        </c:manualLayout>
      </c:layout>
      <c:lineChart>
        <c:grouping val="standard"/>
        <c:varyColors val="0"/>
        <c:ser>
          <c:idx val="0"/>
          <c:order val="0"/>
          <c:tx>
            <c:strRef>
              <c:f>CP!$G$2</c:f>
              <c:strCache>
                <c:ptCount val="1"/>
                <c:pt idx="0">
                  <c:v>Скидка Ц1 %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CP!$C$3:$C$43</c:f>
              <c:numCache>
                <c:formatCode>General</c:formatCode>
                <c:ptCount val="4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</c:numCache>
            </c:numRef>
          </c:cat>
          <c:val>
            <c:numRef>
              <c:f>CP!$G$3:$G$43</c:f>
              <c:numCache>
                <c:formatCode>General</c:formatCode>
                <c:ptCount val="41"/>
                <c:pt idx="0">
                  <c:v>3.2258064516129004</c:v>
                </c:pt>
                <c:pt idx="1">
                  <c:v>3.9913700107874872</c:v>
                </c:pt>
                <c:pt idx="2">
                  <c:v>4.7619047619047672</c:v>
                </c:pt>
                <c:pt idx="3">
                  <c:v>4.9180327868852514</c:v>
                </c:pt>
                <c:pt idx="4">
                  <c:v>5.2863436123347984</c:v>
                </c:pt>
                <c:pt idx="5">
                  <c:v>5.555555555555558</c:v>
                </c:pt>
                <c:pt idx="6">
                  <c:v>5.8295964125560591</c:v>
                </c:pt>
                <c:pt idx="7">
                  <c:v>6.1085972850678738</c:v>
                </c:pt>
                <c:pt idx="8">
                  <c:v>6.3926940639269292</c:v>
                </c:pt>
                <c:pt idx="9">
                  <c:v>6.6820276497695836</c:v>
                </c:pt>
                <c:pt idx="10">
                  <c:v>6.9767441860465134</c:v>
                </c:pt>
                <c:pt idx="11">
                  <c:v>7.2769953051643244</c:v>
                </c:pt>
                <c:pt idx="12">
                  <c:v>7.5829383886256041</c:v>
                </c:pt>
                <c:pt idx="13">
                  <c:v>7.8947368421052548</c:v>
                </c:pt>
                <c:pt idx="14">
                  <c:v>8.212560386473422</c:v>
                </c:pt>
                <c:pt idx="15">
                  <c:v>8.5365853658536555</c:v>
                </c:pt>
                <c:pt idx="16">
                  <c:v>8.8669950738916263</c:v>
                </c:pt>
                <c:pt idx="17">
                  <c:v>9.2039800995024947</c:v>
                </c:pt>
                <c:pt idx="18">
                  <c:v>9.5477386934673341</c:v>
                </c:pt>
                <c:pt idx="19">
                  <c:v>9.8984771573604071</c:v>
                </c:pt>
                <c:pt idx="20">
                  <c:v>10.256410256410254</c:v>
                </c:pt>
                <c:pt idx="21">
                  <c:v>10.621761658031092</c:v>
                </c:pt>
                <c:pt idx="22">
                  <c:v>10.994764397905765</c:v>
                </c:pt>
                <c:pt idx="23">
                  <c:v>11.375661375661373</c:v>
                </c:pt>
                <c:pt idx="24">
                  <c:v>11.764705882352933</c:v>
                </c:pt>
                <c:pt idx="25">
                  <c:v>12.16216216216216</c:v>
                </c:pt>
                <c:pt idx="26">
                  <c:v>12.568306010928964</c:v>
                </c:pt>
                <c:pt idx="27">
                  <c:v>12.983425414364646</c:v>
                </c:pt>
                <c:pt idx="28">
                  <c:v>13.407821229050276</c:v>
                </c:pt>
                <c:pt idx="29">
                  <c:v>13.841807909604519</c:v>
                </c:pt>
                <c:pt idx="30">
                  <c:v>14.28571428571429</c:v>
                </c:pt>
                <c:pt idx="31">
                  <c:v>14.98559077809799</c:v>
                </c:pt>
                <c:pt idx="32">
                  <c:v>15.574963609898107</c:v>
                </c:pt>
                <c:pt idx="33">
                  <c:v>16.176470588235293</c:v>
                </c:pt>
                <c:pt idx="34">
                  <c:v>16.913946587537097</c:v>
                </c:pt>
                <c:pt idx="35">
                  <c:v>17.787742899850535</c:v>
                </c:pt>
                <c:pt idx="36">
                  <c:v>18.429003021148038</c:v>
                </c:pt>
                <c:pt idx="37">
                  <c:v>19.330289193302896</c:v>
                </c:pt>
                <c:pt idx="38">
                  <c:v>20.245398773006141</c:v>
                </c:pt>
                <c:pt idx="39">
                  <c:v>21.296296296296291</c:v>
                </c:pt>
                <c:pt idx="40">
                  <c:v>22.480620155038757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27B2-4C62-927F-3AEF704E3060}"/>
            </c:ext>
          </c:extLst>
        </c:ser>
        <c:ser>
          <c:idx val="1"/>
          <c:order val="1"/>
          <c:tx>
            <c:strRef>
              <c:f>CP!$H$2</c:f>
              <c:strCache>
                <c:ptCount val="1"/>
                <c:pt idx="0">
                  <c:v>Скидка Ц2 %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CP!$C$3:$C$43</c:f>
              <c:numCache>
                <c:formatCode>General</c:formatCode>
                <c:ptCount val="4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</c:numCache>
            </c:numRef>
          </c:cat>
          <c:val>
            <c:numRef>
              <c:f>CP!$H$3:$H$43</c:f>
              <c:numCache>
                <c:formatCode>General</c:formatCode>
                <c:ptCount val="41"/>
                <c:pt idx="0">
                  <c:v>1.6129032258064502</c:v>
                </c:pt>
                <c:pt idx="1">
                  <c:v>1.9956850053937436</c:v>
                </c:pt>
                <c:pt idx="2">
                  <c:v>2.3809523809523836</c:v>
                </c:pt>
                <c:pt idx="3">
                  <c:v>2.4590163934426257</c:v>
                </c:pt>
                <c:pt idx="4">
                  <c:v>2.6431718061673992</c:v>
                </c:pt>
                <c:pt idx="5">
                  <c:v>2.777777777777779</c:v>
                </c:pt>
                <c:pt idx="6">
                  <c:v>2.9147982062780242</c:v>
                </c:pt>
                <c:pt idx="7">
                  <c:v>3.0542986425339369</c:v>
                </c:pt>
                <c:pt idx="8">
                  <c:v>3.1963470319634646</c:v>
                </c:pt>
                <c:pt idx="9">
                  <c:v>3.3410138248847865</c:v>
                </c:pt>
                <c:pt idx="10">
                  <c:v>3.488372093023262</c:v>
                </c:pt>
                <c:pt idx="11">
                  <c:v>3.6384976525821622</c:v>
                </c:pt>
                <c:pt idx="12">
                  <c:v>3.791469194312802</c:v>
                </c:pt>
                <c:pt idx="13">
                  <c:v>3.9473684210526327</c:v>
                </c:pt>
                <c:pt idx="14">
                  <c:v>4.106280193236711</c:v>
                </c:pt>
                <c:pt idx="15">
                  <c:v>4.2682926829268331</c:v>
                </c:pt>
                <c:pt idx="16">
                  <c:v>4.4334975369458185</c:v>
                </c:pt>
                <c:pt idx="17">
                  <c:v>4.6019900497512474</c:v>
                </c:pt>
                <c:pt idx="18">
                  <c:v>4.7738693467336724</c:v>
                </c:pt>
                <c:pt idx="19">
                  <c:v>4.9492385786802036</c:v>
                </c:pt>
                <c:pt idx="20">
                  <c:v>5.1282051282051322</c:v>
                </c:pt>
                <c:pt idx="21">
                  <c:v>5.3108808290155407</c:v>
                </c:pt>
                <c:pt idx="22">
                  <c:v>5.4973821989528826</c:v>
                </c:pt>
                <c:pt idx="23">
                  <c:v>5.6878306878306866</c:v>
                </c:pt>
                <c:pt idx="24">
                  <c:v>5.8823529411764719</c:v>
                </c:pt>
                <c:pt idx="25">
                  <c:v>6.0810810810810745</c:v>
                </c:pt>
                <c:pt idx="26">
                  <c:v>6.2841530054644767</c:v>
                </c:pt>
                <c:pt idx="27">
                  <c:v>6.4917127071823177</c:v>
                </c:pt>
                <c:pt idx="28">
                  <c:v>6.7039106145251326</c:v>
                </c:pt>
                <c:pt idx="29">
                  <c:v>6.9209039548022595</c:v>
                </c:pt>
                <c:pt idx="30">
                  <c:v>7.1428571428571397</c:v>
                </c:pt>
                <c:pt idx="31">
                  <c:v>7.4927953890489896</c:v>
                </c:pt>
                <c:pt idx="32">
                  <c:v>7.7874818049490591</c:v>
                </c:pt>
                <c:pt idx="33">
                  <c:v>8.0882352941176414</c:v>
                </c:pt>
                <c:pt idx="34">
                  <c:v>8.4569732937685558</c:v>
                </c:pt>
                <c:pt idx="35">
                  <c:v>8.8938714499252605</c:v>
                </c:pt>
                <c:pt idx="36">
                  <c:v>9.2145015105740136</c:v>
                </c:pt>
                <c:pt idx="37">
                  <c:v>9.6651445966514427</c:v>
                </c:pt>
                <c:pt idx="38">
                  <c:v>10.122699386503076</c:v>
                </c:pt>
                <c:pt idx="39">
                  <c:v>10.64814814814814</c:v>
                </c:pt>
                <c:pt idx="40">
                  <c:v>11.240310077519378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7B2-4C62-927F-3AEF704E3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673328"/>
        <c:axId val="6337560"/>
      </c:lineChart>
      <c:catAx>
        <c:axId val="202673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NTHarmonica"/>
                    <a:ea typeface="NTHarmonica"/>
                    <a:cs typeface="NTHarmonica"/>
                  </a:defRPr>
                </a:pPr>
                <a:r>
                  <a:rPr lang="ru-RU"/>
                  <a:t>Приб Ц3</a:t>
                </a:r>
              </a:p>
            </c:rich>
          </c:tx>
          <c:layout>
            <c:manualLayout>
              <c:xMode val="edge"/>
              <c:yMode val="edge"/>
              <c:x val="0.3834750211308332"/>
              <c:y val="0.87328910940926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NTHarmonica"/>
                <a:ea typeface="NTHarmonica"/>
                <a:cs typeface="NTHarmonica"/>
              </a:defRPr>
            </a:pPr>
            <a:endParaRPr lang="ru-RU"/>
          </a:p>
        </c:txPr>
        <c:crossAx val="633756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63375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NTHarmonica"/>
                    <a:ea typeface="NTHarmonica"/>
                    <a:cs typeface="NTHarmonica"/>
                  </a:defRPr>
                </a:pPr>
                <a:r>
                  <a:rPr lang="ru-RU"/>
                  <a:t>Скидка %</a:t>
                </a:r>
              </a:p>
            </c:rich>
          </c:tx>
          <c:layout>
            <c:manualLayout>
              <c:xMode val="edge"/>
              <c:yMode val="edge"/>
              <c:x val="3.3898305084745763E-2"/>
              <c:y val="0.3458911300471002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NTHarmonica"/>
                <a:ea typeface="NTHarmonica"/>
                <a:cs typeface="NTHarmonica"/>
              </a:defRPr>
            </a:pPr>
            <a:endParaRPr lang="ru-RU"/>
          </a:p>
        </c:txPr>
        <c:crossAx val="20267332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906779661016944"/>
          <c:y val="0.38013698630136988"/>
          <c:w val="0.21822033898305082"/>
          <c:h val="0.13698630136986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NTHarmonica"/>
              <a:ea typeface="NTHarmonica"/>
              <a:cs typeface="NTHarmonica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NTHarmonica"/>
          <a:ea typeface="NTHarmonica"/>
          <a:cs typeface="NTHarmonica"/>
        </a:defRPr>
      </a:pPr>
      <a:endParaRPr lang="ru-RU"/>
    </a:p>
  </c:txPr>
  <c:printSettings>
    <c:headerFooter alignWithMargins="0">
      <c:oddHeader>&amp;A</c:oddHeader>
      <c:oddFooter>Page &amp;P</c:oddFooter>
    </c:headerFooter>
    <c:pageMargins b="1" l="0.75000000000001465" r="0.75000000000001465" t="1" header="0.5" footer="0.5"/>
    <c:pageSetup/>
  </c:printSettings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46</xdr:row>
      <xdr:rowOff>152400</xdr:rowOff>
    </xdr:from>
    <xdr:to>
      <xdr:col>12</xdr:col>
      <xdr:colOff>47625</xdr:colOff>
      <xdr:row>64</xdr:row>
      <xdr:rowOff>19050</xdr:rowOff>
    </xdr:to>
    <xdr:graphicFrame macro="">
      <xdr:nvGraphicFramePr>
        <xdr:cNvPr id="37906" name="Chart 5">
          <a:extLst>
            <a:ext uri="{FF2B5EF4-FFF2-40B4-BE49-F238E27FC236}">
              <a16:creationId xmlns:a16="http://schemas.microsoft.com/office/drawing/2014/main" xmlns="" id="{6E0B8112-D2A9-42ED-8BAB-047F3EEF1D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</xdr:row>
      <xdr:rowOff>0</xdr:rowOff>
    </xdr:from>
    <xdr:to>
      <xdr:col>0</xdr:col>
      <xdr:colOff>609600</xdr:colOff>
      <xdr:row>3</xdr:row>
      <xdr:rowOff>0</xdr:rowOff>
    </xdr:to>
    <xdr:sp macro="" textlink="">
      <xdr:nvSpPr>
        <xdr:cNvPr id="56529" name="AutoShape 8458">
          <a:extLst>
            <a:ext uri="{FF2B5EF4-FFF2-40B4-BE49-F238E27FC236}">
              <a16:creationId xmlns:a16="http://schemas.microsoft.com/office/drawing/2014/main" xmlns="" id="{D343907B-8A6F-487B-8694-45C3763383D7}"/>
            </a:ext>
          </a:extLst>
        </xdr:cNvPr>
        <xdr:cNvSpPr>
          <a:spLocks noChangeAspect="1" noChangeArrowheads="1"/>
        </xdr:cNvSpPr>
      </xdr:nvSpPr>
      <xdr:spPr bwMode="auto">
        <a:xfrm>
          <a:off x="47625" y="243840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904875</xdr:colOff>
      <xdr:row>3</xdr:row>
      <xdr:rowOff>0</xdr:rowOff>
    </xdr:to>
    <xdr:pic>
      <xdr:nvPicPr>
        <xdr:cNvPr id="56530" name="Рисунок 15" descr="optima_line.png">
          <a:extLst>
            <a:ext uri="{FF2B5EF4-FFF2-40B4-BE49-F238E27FC236}">
              <a16:creationId xmlns:a16="http://schemas.microsoft.com/office/drawing/2014/main" xmlns="" id="{BE588C52-6612-4E3E-AAEC-7A8807963D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24384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895350</xdr:colOff>
      <xdr:row>3</xdr:row>
      <xdr:rowOff>0</xdr:rowOff>
    </xdr:to>
    <xdr:pic>
      <xdr:nvPicPr>
        <xdr:cNvPr id="56531" name="Рисунок 15" descr="optima_line.png">
          <a:extLst>
            <a:ext uri="{FF2B5EF4-FFF2-40B4-BE49-F238E27FC236}">
              <a16:creationId xmlns:a16="http://schemas.microsoft.com/office/drawing/2014/main" xmlns="" id="{D326C49C-F003-435D-9A0B-468F247272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24384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885825</xdr:colOff>
      <xdr:row>3</xdr:row>
      <xdr:rowOff>0</xdr:rowOff>
    </xdr:to>
    <xdr:pic>
      <xdr:nvPicPr>
        <xdr:cNvPr id="56532" name="Рисунок 15" descr="optima_line.png">
          <a:extLst>
            <a:ext uri="{FF2B5EF4-FFF2-40B4-BE49-F238E27FC236}">
              <a16:creationId xmlns:a16="http://schemas.microsoft.com/office/drawing/2014/main" xmlns="" id="{1AAF521D-4C0D-4050-BA9D-C0F7DD5486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243840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904875</xdr:colOff>
      <xdr:row>3</xdr:row>
      <xdr:rowOff>0</xdr:rowOff>
    </xdr:to>
    <xdr:pic>
      <xdr:nvPicPr>
        <xdr:cNvPr id="56533" name="Рисунок 15" descr="optima_line.png">
          <a:extLst>
            <a:ext uri="{FF2B5EF4-FFF2-40B4-BE49-F238E27FC236}">
              <a16:creationId xmlns:a16="http://schemas.microsoft.com/office/drawing/2014/main" xmlns="" id="{5171411F-59D7-4F49-894C-9CFBED6E97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24384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895350</xdr:colOff>
      <xdr:row>3</xdr:row>
      <xdr:rowOff>0</xdr:rowOff>
    </xdr:to>
    <xdr:pic>
      <xdr:nvPicPr>
        <xdr:cNvPr id="56534" name="Рисунок 15" descr="optima_line.png">
          <a:extLst>
            <a:ext uri="{FF2B5EF4-FFF2-40B4-BE49-F238E27FC236}">
              <a16:creationId xmlns:a16="http://schemas.microsoft.com/office/drawing/2014/main" xmlns="" id="{F2A14D4A-AE62-422A-B13B-3BB423E151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243840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885825</xdr:colOff>
      <xdr:row>3</xdr:row>
      <xdr:rowOff>0</xdr:rowOff>
    </xdr:to>
    <xdr:pic>
      <xdr:nvPicPr>
        <xdr:cNvPr id="56535" name="Рисунок 15" descr="optima_line.png">
          <a:extLst>
            <a:ext uri="{FF2B5EF4-FFF2-40B4-BE49-F238E27FC236}">
              <a16:creationId xmlns:a16="http://schemas.microsoft.com/office/drawing/2014/main" xmlns="" id="{46BCBF99-0E3B-46E8-9CC0-5FD6EC999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2438400"/>
          <a:ext cx="885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3</xdr:row>
      <xdr:rowOff>0</xdr:rowOff>
    </xdr:from>
    <xdr:to>
      <xdr:col>0</xdr:col>
      <xdr:colOff>609600</xdr:colOff>
      <xdr:row>3</xdr:row>
      <xdr:rowOff>0</xdr:rowOff>
    </xdr:to>
    <xdr:sp macro="" textlink="">
      <xdr:nvSpPr>
        <xdr:cNvPr id="56536" name="AutoShape 8457">
          <a:extLst>
            <a:ext uri="{FF2B5EF4-FFF2-40B4-BE49-F238E27FC236}">
              <a16:creationId xmlns:a16="http://schemas.microsoft.com/office/drawing/2014/main" xmlns="" id="{55855BE8-B734-4AA6-8841-10B33585C67D}"/>
            </a:ext>
          </a:extLst>
        </xdr:cNvPr>
        <xdr:cNvSpPr>
          <a:spLocks noChangeAspect="1" noChangeArrowheads="1"/>
        </xdr:cNvSpPr>
      </xdr:nvSpPr>
      <xdr:spPr bwMode="auto">
        <a:xfrm>
          <a:off x="47625" y="243840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4</xdr:row>
      <xdr:rowOff>19050</xdr:rowOff>
    </xdr:to>
    <xdr:sp macro="" textlink="">
      <xdr:nvSpPr>
        <xdr:cNvPr id="56537" name="AutoShape 48">
          <a:extLst>
            <a:ext uri="{FF2B5EF4-FFF2-40B4-BE49-F238E27FC236}">
              <a16:creationId xmlns:a16="http://schemas.microsoft.com/office/drawing/2014/main" xmlns="" id="{11337B69-F9DF-470B-BE6B-BA51BE72D6F2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4</xdr:row>
      <xdr:rowOff>19050</xdr:rowOff>
    </xdr:to>
    <xdr:sp macro="" textlink="">
      <xdr:nvSpPr>
        <xdr:cNvPr id="56538" name="AutoShape 50">
          <a:extLst>
            <a:ext uri="{FF2B5EF4-FFF2-40B4-BE49-F238E27FC236}">
              <a16:creationId xmlns:a16="http://schemas.microsoft.com/office/drawing/2014/main" xmlns="" id="{1DFBA6F3-FB23-4AEB-8F7D-2A1E8A4C33FE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4</xdr:row>
      <xdr:rowOff>19050</xdr:rowOff>
    </xdr:to>
    <xdr:sp macro="" textlink="">
      <xdr:nvSpPr>
        <xdr:cNvPr id="56539" name="AutoShape 52">
          <a:extLst>
            <a:ext uri="{FF2B5EF4-FFF2-40B4-BE49-F238E27FC236}">
              <a16:creationId xmlns:a16="http://schemas.microsoft.com/office/drawing/2014/main" xmlns="" id="{C16378FB-B319-469A-B467-BFD65D1E82AB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4</xdr:row>
      <xdr:rowOff>19050</xdr:rowOff>
    </xdr:to>
    <xdr:sp macro="" textlink="">
      <xdr:nvSpPr>
        <xdr:cNvPr id="56540" name="AutoShape 54">
          <a:extLst>
            <a:ext uri="{FF2B5EF4-FFF2-40B4-BE49-F238E27FC236}">
              <a16:creationId xmlns:a16="http://schemas.microsoft.com/office/drawing/2014/main" xmlns="" id="{47B538CC-22A1-4032-901B-0F011F59483A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4</xdr:row>
      <xdr:rowOff>19050</xdr:rowOff>
    </xdr:to>
    <xdr:sp macro="" textlink="">
      <xdr:nvSpPr>
        <xdr:cNvPr id="56541" name="AutoShape 56">
          <a:extLst>
            <a:ext uri="{FF2B5EF4-FFF2-40B4-BE49-F238E27FC236}">
              <a16:creationId xmlns:a16="http://schemas.microsoft.com/office/drawing/2014/main" xmlns="" id="{798DF725-B72B-48A1-8EC2-F854B3539279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4</xdr:row>
      <xdr:rowOff>19050</xdr:rowOff>
    </xdr:to>
    <xdr:sp macro="" textlink="">
      <xdr:nvSpPr>
        <xdr:cNvPr id="56542" name="AutoShape 58">
          <a:extLst>
            <a:ext uri="{FF2B5EF4-FFF2-40B4-BE49-F238E27FC236}">
              <a16:creationId xmlns:a16="http://schemas.microsoft.com/office/drawing/2014/main" xmlns="" id="{4A4B418A-DDA4-4992-88A8-C86811F53313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4</xdr:row>
      <xdr:rowOff>19050</xdr:rowOff>
    </xdr:to>
    <xdr:sp macro="" textlink="">
      <xdr:nvSpPr>
        <xdr:cNvPr id="56543" name="AutoShape 60">
          <a:extLst>
            <a:ext uri="{FF2B5EF4-FFF2-40B4-BE49-F238E27FC236}">
              <a16:creationId xmlns:a16="http://schemas.microsoft.com/office/drawing/2014/main" xmlns="" id="{5FD7C87D-FDF8-4F78-85BC-983076916DC6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4</xdr:row>
      <xdr:rowOff>19050</xdr:rowOff>
    </xdr:to>
    <xdr:sp macro="" textlink="">
      <xdr:nvSpPr>
        <xdr:cNvPr id="56544" name="AutoShape 48">
          <a:extLst>
            <a:ext uri="{FF2B5EF4-FFF2-40B4-BE49-F238E27FC236}">
              <a16:creationId xmlns:a16="http://schemas.microsoft.com/office/drawing/2014/main" xmlns="" id="{8115A38B-576F-4B64-9299-F96454907E14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4</xdr:row>
      <xdr:rowOff>19050</xdr:rowOff>
    </xdr:to>
    <xdr:sp macro="" textlink="">
      <xdr:nvSpPr>
        <xdr:cNvPr id="56545" name="AutoShape 50">
          <a:extLst>
            <a:ext uri="{FF2B5EF4-FFF2-40B4-BE49-F238E27FC236}">
              <a16:creationId xmlns:a16="http://schemas.microsoft.com/office/drawing/2014/main" xmlns="" id="{C07232DE-203F-487F-9C34-5747C63CC4BC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4</xdr:row>
      <xdr:rowOff>19050</xdr:rowOff>
    </xdr:to>
    <xdr:sp macro="" textlink="">
      <xdr:nvSpPr>
        <xdr:cNvPr id="56546" name="AutoShape 52">
          <a:extLst>
            <a:ext uri="{FF2B5EF4-FFF2-40B4-BE49-F238E27FC236}">
              <a16:creationId xmlns:a16="http://schemas.microsoft.com/office/drawing/2014/main" xmlns="" id="{FA742A02-98A5-4A5D-BF0F-5315BDE61308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4</xdr:row>
      <xdr:rowOff>19050</xdr:rowOff>
    </xdr:to>
    <xdr:sp macro="" textlink="">
      <xdr:nvSpPr>
        <xdr:cNvPr id="56547" name="AutoShape 54">
          <a:extLst>
            <a:ext uri="{FF2B5EF4-FFF2-40B4-BE49-F238E27FC236}">
              <a16:creationId xmlns:a16="http://schemas.microsoft.com/office/drawing/2014/main" xmlns="" id="{77D14545-41C6-4B62-BFBC-CDB17E50481D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4</xdr:row>
      <xdr:rowOff>19050</xdr:rowOff>
    </xdr:to>
    <xdr:sp macro="" textlink="">
      <xdr:nvSpPr>
        <xdr:cNvPr id="56548" name="AutoShape 56">
          <a:extLst>
            <a:ext uri="{FF2B5EF4-FFF2-40B4-BE49-F238E27FC236}">
              <a16:creationId xmlns:a16="http://schemas.microsoft.com/office/drawing/2014/main" xmlns="" id="{E7F8D860-0224-4567-A2E8-1055FDF3FCC6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4</xdr:row>
      <xdr:rowOff>19050</xdr:rowOff>
    </xdr:to>
    <xdr:sp macro="" textlink="">
      <xdr:nvSpPr>
        <xdr:cNvPr id="56549" name="AutoShape 58">
          <a:extLst>
            <a:ext uri="{FF2B5EF4-FFF2-40B4-BE49-F238E27FC236}">
              <a16:creationId xmlns:a16="http://schemas.microsoft.com/office/drawing/2014/main" xmlns="" id="{437DAC99-14FF-4DAF-BA43-C7612F957098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4</xdr:row>
      <xdr:rowOff>19050</xdr:rowOff>
    </xdr:to>
    <xdr:sp macro="" textlink="">
      <xdr:nvSpPr>
        <xdr:cNvPr id="56550" name="AutoShape 60">
          <a:extLst>
            <a:ext uri="{FF2B5EF4-FFF2-40B4-BE49-F238E27FC236}">
              <a16:creationId xmlns:a16="http://schemas.microsoft.com/office/drawing/2014/main" xmlns="" id="{4B61C9C7-5480-4D3D-9E07-8A3EA1D0C637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4</xdr:row>
      <xdr:rowOff>19050</xdr:rowOff>
    </xdr:to>
    <xdr:sp macro="" textlink="">
      <xdr:nvSpPr>
        <xdr:cNvPr id="56551" name="AutoShape 48">
          <a:extLst>
            <a:ext uri="{FF2B5EF4-FFF2-40B4-BE49-F238E27FC236}">
              <a16:creationId xmlns:a16="http://schemas.microsoft.com/office/drawing/2014/main" xmlns="" id="{24B71A5B-2FB7-4CC7-9908-FF01437CA9B5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4</xdr:row>
      <xdr:rowOff>19050</xdr:rowOff>
    </xdr:to>
    <xdr:sp macro="" textlink="">
      <xdr:nvSpPr>
        <xdr:cNvPr id="56552" name="AutoShape 50">
          <a:extLst>
            <a:ext uri="{FF2B5EF4-FFF2-40B4-BE49-F238E27FC236}">
              <a16:creationId xmlns:a16="http://schemas.microsoft.com/office/drawing/2014/main" xmlns="" id="{E5E65928-FA12-4917-B90C-D057FB9B9340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4</xdr:row>
      <xdr:rowOff>19050</xdr:rowOff>
    </xdr:to>
    <xdr:sp macro="" textlink="">
      <xdr:nvSpPr>
        <xdr:cNvPr id="56553" name="AutoShape 52">
          <a:extLst>
            <a:ext uri="{FF2B5EF4-FFF2-40B4-BE49-F238E27FC236}">
              <a16:creationId xmlns:a16="http://schemas.microsoft.com/office/drawing/2014/main" xmlns="" id="{A983A31D-2D4D-44B0-9596-0336E7E404FF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4</xdr:row>
      <xdr:rowOff>19050</xdr:rowOff>
    </xdr:to>
    <xdr:sp macro="" textlink="">
      <xdr:nvSpPr>
        <xdr:cNvPr id="56554" name="AutoShape 54">
          <a:extLst>
            <a:ext uri="{FF2B5EF4-FFF2-40B4-BE49-F238E27FC236}">
              <a16:creationId xmlns:a16="http://schemas.microsoft.com/office/drawing/2014/main" xmlns="" id="{C943DC71-3A92-4DB9-B2E3-08460CE1DB45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4</xdr:row>
      <xdr:rowOff>19050</xdr:rowOff>
    </xdr:to>
    <xdr:sp macro="" textlink="">
      <xdr:nvSpPr>
        <xdr:cNvPr id="56555" name="AutoShape 56">
          <a:extLst>
            <a:ext uri="{FF2B5EF4-FFF2-40B4-BE49-F238E27FC236}">
              <a16:creationId xmlns:a16="http://schemas.microsoft.com/office/drawing/2014/main" xmlns="" id="{A12F1518-AEFC-480C-BC0D-AFE64F3FB015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4</xdr:row>
      <xdr:rowOff>19050</xdr:rowOff>
    </xdr:to>
    <xdr:sp macro="" textlink="">
      <xdr:nvSpPr>
        <xdr:cNvPr id="56556" name="AutoShape 58">
          <a:extLst>
            <a:ext uri="{FF2B5EF4-FFF2-40B4-BE49-F238E27FC236}">
              <a16:creationId xmlns:a16="http://schemas.microsoft.com/office/drawing/2014/main" xmlns="" id="{5A8AFBDA-2237-4D2E-ADBB-60B11558C443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4</xdr:row>
      <xdr:rowOff>19050</xdr:rowOff>
    </xdr:to>
    <xdr:sp macro="" textlink="">
      <xdr:nvSpPr>
        <xdr:cNvPr id="56557" name="AutoShape 60">
          <a:extLst>
            <a:ext uri="{FF2B5EF4-FFF2-40B4-BE49-F238E27FC236}">
              <a16:creationId xmlns:a16="http://schemas.microsoft.com/office/drawing/2014/main" xmlns="" id="{B9E98214-717A-414B-A5F8-48C3F62A50CC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5</xdr:row>
      <xdr:rowOff>166895</xdr:rowOff>
    </xdr:to>
    <xdr:sp macro="" textlink="">
      <xdr:nvSpPr>
        <xdr:cNvPr id="56558" name="AutoShape 48">
          <a:extLst>
            <a:ext uri="{FF2B5EF4-FFF2-40B4-BE49-F238E27FC236}">
              <a16:creationId xmlns:a16="http://schemas.microsoft.com/office/drawing/2014/main" xmlns="" id="{3E2B6FB6-29D6-4932-95DE-A59CE24E8383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5</xdr:row>
      <xdr:rowOff>166895</xdr:rowOff>
    </xdr:to>
    <xdr:sp macro="" textlink="">
      <xdr:nvSpPr>
        <xdr:cNvPr id="56559" name="AutoShape 50">
          <a:extLst>
            <a:ext uri="{FF2B5EF4-FFF2-40B4-BE49-F238E27FC236}">
              <a16:creationId xmlns:a16="http://schemas.microsoft.com/office/drawing/2014/main" xmlns="" id="{9D7C49B9-6697-45D3-B375-94ACEBCC32CE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5</xdr:row>
      <xdr:rowOff>166895</xdr:rowOff>
    </xdr:to>
    <xdr:sp macro="" textlink="">
      <xdr:nvSpPr>
        <xdr:cNvPr id="56560" name="AutoShape 52">
          <a:extLst>
            <a:ext uri="{FF2B5EF4-FFF2-40B4-BE49-F238E27FC236}">
              <a16:creationId xmlns:a16="http://schemas.microsoft.com/office/drawing/2014/main" xmlns="" id="{8B029A38-F8FB-4447-A92F-6AD9E058CA3A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5</xdr:row>
      <xdr:rowOff>166895</xdr:rowOff>
    </xdr:to>
    <xdr:sp macro="" textlink="">
      <xdr:nvSpPr>
        <xdr:cNvPr id="56561" name="AutoShape 54">
          <a:extLst>
            <a:ext uri="{FF2B5EF4-FFF2-40B4-BE49-F238E27FC236}">
              <a16:creationId xmlns:a16="http://schemas.microsoft.com/office/drawing/2014/main" xmlns="" id="{2EC82431-E73D-4ADB-9905-CDDC416A68A3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5</xdr:row>
      <xdr:rowOff>166895</xdr:rowOff>
    </xdr:to>
    <xdr:sp macro="" textlink="">
      <xdr:nvSpPr>
        <xdr:cNvPr id="56562" name="AutoShape 56">
          <a:extLst>
            <a:ext uri="{FF2B5EF4-FFF2-40B4-BE49-F238E27FC236}">
              <a16:creationId xmlns:a16="http://schemas.microsoft.com/office/drawing/2014/main" xmlns="" id="{C9F982F6-2379-464A-894B-496A7B341831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5</xdr:row>
      <xdr:rowOff>166895</xdr:rowOff>
    </xdr:to>
    <xdr:sp macro="" textlink="">
      <xdr:nvSpPr>
        <xdr:cNvPr id="56563" name="AutoShape 58">
          <a:extLst>
            <a:ext uri="{FF2B5EF4-FFF2-40B4-BE49-F238E27FC236}">
              <a16:creationId xmlns:a16="http://schemas.microsoft.com/office/drawing/2014/main" xmlns="" id="{D2E3EB92-5899-47A8-B0D9-392EBEC14768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5</xdr:row>
      <xdr:rowOff>166895</xdr:rowOff>
    </xdr:to>
    <xdr:sp macro="" textlink="">
      <xdr:nvSpPr>
        <xdr:cNvPr id="56564" name="AutoShape 60">
          <a:extLst>
            <a:ext uri="{FF2B5EF4-FFF2-40B4-BE49-F238E27FC236}">
              <a16:creationId xmlns:a16="http://schemas.microsoft.com/office/drawing/2014/main" xmlns="" id="{F7AD0173-8CBA-4DE3-A2E3-594B2223537D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4</xdr:row>
      <xdr:rowOff>19050</xdr:rowOff>
    </xdr:to>
    <xdr:sp macro="" textlink="">
      <xdr:nvSpPr>
        <xdr:cNvPr id="56565" name="AutoShape 48">
          <a:extLst>
            <a:ext uri="{FF2B5EF4-FFF2-40B4-BE49-F238E27FC236}">
              <a16:creationId xmlns:a16="http://schemas.microsoft.com/office/drawing/2014/main" xmlns="" id="{657EFE8D-9B38-47DB-9220-6140975C4A50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4</xdr:row>
      <xdr:rowOff>19050</xdr:rowOff>
    </xdr:to>
    <xdr:sp macro="" textlink="">
      <xdr:nvSpPr>
        <xdr:cNvPr id="56566" name="AutoShape 50">
          <a:extLst>
            <a:ext uri="{FF2B5EF4-FFF2-40B4-BE49-F238E27FC236}">
              <a16:creationId xmlns:a16="http://schemas.microsoft.com/office/drawing/2014/main" xmlns="" id="{73EEE43A-E22E-45CB-915C-0C65514B475A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4</xdr:row>
      <xdr:rowOff>19050</xdr:rowOff>
    </xdr:to>
    <xdr:sp macro="" textlink="">
      <xdr:nvSpPr>
        <xdr:cNvPr id="56567" name="AutoShape 52">
          <a:extLst>
            <a:ext uri="{FF2B5EF4-FFF2-40B4-BE49-F238E27FC236}">
              <a16:creationId xmlns:a16="http://schemas.microsoft.com/office/drawing/2014/main" xmlns="" id="{155F71EE-A866-405C-A6DF-68C8123E7E9F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4</xdr:row>
      <xdr:rowOff>19050</xdr:rowOff>
    </xdr:to>
    <xdr:sp macro="" textlink="">
      <xdr:nvSpPr>
        <xdr:cNvPr id="56568" name="AutoShape 54">
          <a:extLst>
            <a:ext uri="{FF2B5EF4-FFF2-40B4-BE49-F238E27FC236}">
              <a16:creationId xmlns:a16="http://schemas.microsoft.com/office/drawing/2014/main" xmlns="" id="{4465A83E-291F-4DBA-9BD9-8D12FCB403FA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4</xdr:row>
      <xdr:rowOff>19050</xdr:rowOff>
    </xdr:to>
    <xdr:sp macro="" textlink="">
      <xdr:nvSpPr>
        <xdr:cNvPr id="56569" name="AutoShape 56">
          <a:extLst>
            <a:ext uri="{FF2B5EF4-FFF2-40B4-BE49-F238E27FC236}">
              <a16:creationId xmlns:a16="http://schemas.microsoft.com/office/drawing/2014/main" xmlns="" id="{34B99574-EA80-4160-9B18-9EB1EC316EAC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4</xdr:row>
      <xdr:rowOff>19050</xdr:rowOff>
    </xdr:to>
    <xdr:sp macro="" textlink="">
      <xdr:nvSpPr>
        <xdr:cNvPr id="56570" name="AutoShape 58">
          <a:extLst>
            <a:ext uri="{FF2B5EF4-FFF2-40B4-BE49-F238E27FC236}">
              <a16:creationId xmlns:a16="http://schemas.microsoft.com/office/drawing/2014/main" xmlns="" id="{F5461C1D-A54A-4E2C-BD28-2136FAAFEF29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4</xdr:row>
      <xdr:rowOff>19050</xdr:rowOff>
    </xdr:to>
    <xdr:sp macro="" textlink="">
      <xdr:nvSpPr>
        <xdr:cNvPr id="56571" name="AutoShape 60">
          <a:extLst>
            <a:ext uri="{FF2B5EF4-FFF2-40B4-BE49-F238E27FC236}">
              <a16:creationId xmlns:a16="http://schemas.microsoft.com/office/drawing/2014/main" xmlns="" id="{878CD78B-D39A-4437-AE13-9CE68FFE82D2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5</xdr:row>
      <xdr:rowOff>34373</xdr:rowOff>
    </xdr:to>
    <xdr:sp macro="" textlink="">
      <xdr:nvSpPr>
        <xdr:cNvPr id="56572" name="AutoShape 48">
          <a:extLst>
            <a:ext uri="{FF2B5EF4-FFF2-40B4-BE49-F238E27FC236}">
              <a16:creationId xmlns:a16="http://schemas.microsoft.com/office/drawing/2014/main" xmlns="" id="{CAB47CE2-D45B-4EE5-9E59-3AA068FC461D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5</xdr:row>
      <xdr:rowOff>34373</xdr:rowOff>
    </xdr:to>
    <xdr:sp macro="" textlink="">
      <xdr:nvSpPr>
        <xdr:cNvPr id="56573" name="AutoShape 50">
          <a:extLst>
            <a:ext uri="{FF2B5EF4-FFF2-40B4-BE49-F238E27FC236}">
              <a16:creationId xmlns:a16="http://schemas.microsoft.com/office/drawing/2014/main" xmlns="" id="{A7249CA6-B627-4185-8B33-07EC829CF0D3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5</xdr:row>
      <xdr:rowOff>34373</xdr:rowOff>
    </xdr:to>
    <xdr:sp macro="" textlink="">
      <xdr:nvSpPr>
        <xdr:cNvPr id="56574" name="AutoShape 52">
          <a:extLst>
            <a:ext uri="{FF2B5EF4-FFF2-40B4-BE49-F238E27FC236}">
              <a16:creationId xmlns:a16="http://schemas.microsoft.com/office/drawing/2014/main" xmlns="" id="{57F12CB7-6A38-41F3-BBCE-67CCF1C43834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5</xdr:row>
      <xdr:rowOff>34373</xdr:rowOff>
    </xdr:to>
    <xdr:sp macro="" textlink="">
      <xdr:nvSpPr>
        <xdr:cNvPr id="56575" name="AutoShape 54">
          <a:extLst>
            <a:ext uri="{FF2B5EF4-FFF2-40B4-BE49-F238E27FC236}">
              <a16:creationId xmlns:a16="http://schemas.microsoft.com/office/drawing/2014/main" xmlns="" id="{349C793B-9BA6-4BC6-9C68-ADF6F11187ED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5</xdr:row>
      <xdr:rowOff>34373</xdr:rowOff>
    </xdr:to>
    <xdr:sp macro="" textlink="">
      <xdr:nvSpPr>
        <xdr:cNvPr id="56576" name="AutoShape 56">
          <a:extLst>
            <a:ext uri="{FF2B5EF4-FFF2-40B4-BE49-F238E27FC236}">
              <a16:creationId xmlns:a16="http://schemas.microsoft.com/office/drawing/2014/main" xmlns="" id="{95632106-42F5-4194-A55E-1591B315C4F9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5</xdr:row>
      <xdr:rowOff>34373</xdr:rowOff>
    </xdr:to>
    <xdr:sp macro="" textlink="">
      <xdr:nvSpPr>
        <xdr:cNvPr id="56577" name="AutoShape 58">
          <a:extLst>
            <a:ext uri="{FF2B5EF4-FFF2-40B4-BE49-F238E27FC236}">
              <a16:creationId xmlns:a16="http://schemas.microsoft.com/office/drawing/2014/main" xmlns="" id="{5A01245F-B0D3-4289-A335-CF3DBC649E8A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5</xdr:row>
      <xdr:rowOff>34373</xdr:rowOff>
    </xdr:to>
    <xdr:sp macro="" textlink="">
      <xdr:nvSpPr>
        <xdr:cNvPr id="56578" name="AutoShape 60">
          <a:extLst>
            <a:ext uri="{FF2B5EF4-FFF2-40B4-BE49-F238E27FC236}">
              <a16:creationId xmlns:a16="http://schemas.microsoft.com/office/drawing/2014/main" xmlns="" id="{7AC7AB02-4CD4-4B75-A41A-4CE69FFD237A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5</xdr:row>
      <xdr:rowOff>5798</xdr:rowOff>
    </xdr:to>
    <xdr:sp macro="" textlink="">
      <xdr:nvSpPr>
        <xdr:cNvPr id="56579" name="AutoShape 48">
          <a:extLst>
            <a:ext uri="{FF2B5EF4-FFF2-40B4-BE49-F238E27FC236}">
              <a16:creationId xmlns:a16="http://schemas.microsoft.com/office/drawing/2014/main" xmlns="" id="{0D1D01FD-1C87-485D-9FC4-825DF1BD7C9A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5</xdr:row>
      <xdr:rowOff>5798</xdr:rowOff>
    </xdr:to>
    <xdr:sp macro="" textlink="">
      <xdr:nvSpPr>
        <xdr:cNvPr id="56580" name="AutoShape 50">
          <a:extLst>
            <a:ext uri="{FF2B5EF4-FFF2-40B4-BE49-F238E27FC236}">
              <a16:creationId xmlns:a16="http://schemas.microsoft.com/office/drawing/2014/main" xmlns="" id="{674E1379-AAEB-4F09-B755-85FB20D37F02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5</xdr:row>
      <xdr:rowOff>5798</xdr:rowOff>
    </xdr:to>
    <xdr:sp macro="" textlink="">
      <xdr:nvSpPr>
        <xdr:cNvPr id="56581" name="AutoShape 52">
          <a:extLst>
            <a:ext uri="{FF2B5EF4-FFF2-40B4-BE49-F238E27FC236}">
              <a16:creationId xmlns:a16="http://schemas.microsoft.com/office/drawing/2014/main" xmlns="" id="{17CF1712-C610-4175-A1BB-F44A77484C10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5</xdr:row>
      <xdr:rowOff>5798</xdr:rowOff>
    </xdr:to>
    <xdr:sp macro="" textlink="">
      <xdr:nvSpPr>
        <xdr:cNvPr id="56582" name="AutoShape 54">
          <a:extLst>
            <a:ext uri="{FF2B5EF4-FFF2-40B4-BE49-F238E27FC236}">
              <a16:creationId xmlns:a16="http://schemas.microsoft.com/office/drawing/2014/main" xmlns="" id="{5E8AEFFE-E6EB-48C7-A321-1F5D085D4E39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5</xdr:row>
      <xdr:rowOff>5798</xdr:rowOff>
    </xdr:to>
    <xdr:sp macro="" textlink="">
      <xdr:nvSpPr>
        <xdr:cNvPr id="56583" name="AutoShape 56">
          <a:extLst>
            <a:ext uri="{FF2B5EF4-FFF2-40B4-BE49-F238E27FC236}">
              <a16:creationId xmlns:a16="http://schemas.microsoft.com/office/drawing/2014/main" xmlns="" id="{71E4461E-79B1-4AC0-ACBD-6D5510B904BC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5</xdr:row>
      <xdr:rowOff>5798</xdr:rowOff>
    </xdr:to>
    <xdr:sp macro="" textlink="">
      <xdr:nvSpPr>
        <xdr:cNvPr id="56584" name="AutoShape 58">
          <a:extLst>
            <a:ext uri="{FF2B5EF4-FFF2-40B4-BE49-F238E27FC236}">
              <a16:creationId xmlns:a16="http://schemas.microsoft.com/office/drawing/2014/main" xmlns="" id="{A272BBAD-576E-49EA-AD1F-241BC2531594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5</xdr:row>
      <xdr:rowOff>5798</xdr:rowOff>
    </xdr:to>
    <xdr:sp macro="" textlink="">
      <xdr:nvSpPr>
        <xdr:cNvPr id="56585" name="AutoShape 60">
          <a:extLst>
            <a:ext uri="{FF2B5EF4-FFF2-40B4-BE49-F238E27FC236}">
              <a16:creationId xmlns:a16="http://schemas.microsoft.com/office/drawing/2014/main" xmlns="" id="{FA5BCB08-B674-439F-A404-9F22C385B02E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5</xdr:row>
      <xdr:rowOff>5043</xdr:rowOff>
    </xdr:to>
    <xdr:sp macro="" textlink="">
      <xdr:nvSpPr>
        <xdr:cNvPr id="56586" name="AutoShape 48">
          <a:extLst>
            <a:ext uri="{FF2B5EF4-FFF2-40B4-BE49-F238E27FC236}">
              <a16:creationId xmlns:a16="http://schemas.microsoft.com/office/drawing/2014/main" xmlns="" id="{59213D67-6CCF-4681-988F-B2D9F4B33379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5</xdr:row>
      <xdr:rowOff>5043</xdr:rowOff>
    </xdr:to>
    <xdr:sp macro="" textlink="">
      <xdr:nvSpPr>
        <xdr:cNvPr id="56587" name="AutoShape 50">
          <a:extLst>
            <a:ext uri="{FF2B5EF4-FFF2-40B4-BE49-F238E27FC236}">
              <a16:creationId xmlns:a16="http://schemas.microsoft.com/office/drawing/2014/main" xmlns="" id="{B7A561D8-3A0D-4C00-8A3B-F2A204841F27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5</xdr:row>
      <xdr:rowOff>5043</xdr:rowOff>
    </xdr:to>
    <xdr:sp macro="" textlink="">
      <xdr:nvSpPr>
        <xdr:cNvPr id="56588" name="AutoShape 52">
          <a:extLst>
            <a:ext uri="{FF2B5EF4-FFF2-40B4-BE49-F238E27FC236}">
              <a16:creationId xmlns:a16="http://schemas.microsoft.com/office/drawing/2014/main" xmlns="" id="{ED1FEE07-4CCC-48B7-A34A-36A38EA0EBF0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5</xdr:row>
      <xdr:rowOff>5043</xdr:rowOff>
    </xdr:to>
    <xdr:sp macro="" textlink="">
      <xdr:nvSpPr>
        <xdr:cNvPr id="56589" name="AutoShape 54">
          <a:extLst>
            <a:ext uri="{FF2B5EF4-FFF2-40B4-BE49-F238E27FC236}">
              <a16:creationId xmlns:a16="http://schemas.microsoft.com/office/drawing/2014/main" xmlns="" id="{CDCE887A-0E4F-4E04-86A5-3C3F3AC2DBB0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5</xdr:row>
      <xdr:rowOff>5043</xdr:rowOff>
    </xdr:to>
    <xdr:sp macro="" textlink="">
      <xdr:nvSpPr>
        <xdr:cNvPr id="56590" name="AutoShape 56">
          <a:extLst>
            <a:ext uri="{FF2B5EF4-FFF2-40B4-BE49-F238E27FC236}">
              <a16:creationId xmlns:a16="http://schemas.microsoft.com/office/drawing/2014/main" xmlns="" id="{DD66C74F-9111-4906-9A8B-78BDBDD67FFE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5</xdr:row>
      <xdr:rowOff>5043</xdr:rowOff>
    </xdr:to>
    <xdr:sp macro="" textlink="">
      <xdr:nvSpPr>
        <xdr:cNvPr id="56591" name="AutoShape 58">
          <a:extLst>
            <a:ext uri="{FF2B5EF4-FFF2-40B4-BE49-F238E27FC236}">
              <a16:creationId xmlns:a16="http://schemas.microsoft.com/office/drawing/2014/main" xmlns="" id="{83FE5E6D-1695-4794-AF4C-8895248C4CE2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5</xdr:row>
      <xdr:rowOff>5043</xdr:rowOff>
    </xdr:to>
    <xdr:sp macro="" textlink="">
      <xdr:nvSpPr>
        <xdr:cNvPr id="56592" name="AutoShape 60">
          <a:extLst>
            <a:ext uri="{FF2B5EF4-FFF2-40B4-BE49-F238E27FC236}">
              <a16:creationId xmlns:a16="http://schemas.microsoft.com/office/drawing/2014/main" xmlns="" id="{E67C7726-B5E2-4198-92D2-C2763CBC35C3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5</xdr:row>
      <xdr:rowOff>5043</xdr:rowOff>
    </xdr:to>
    <xdr:sp macro="" textlink="">
      <xdr:nvSpPr>
        <xdr:cNvPr id="56593" name="AutoShape 48">
          <a:extLst>
            <a:ext uri="{FF2B5EF4-FFF2-40B4-BE49-F238E27FC236}">
              <a16:creationId xmlns:a16="http://schemas.microsoft.com/office/drawing/2014/main" xmlns="" id="{4223B685-C51E-4F46-8B17-B81F65D466F8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5</xdr:row>
      <xdr:rowOff>5043</xdr:rowOff>
    </xdr:to>
    <xdr:sp macro="" textlink="">
      <xdr:nvSpPr>
        <xdr:cNvPr id="56594" name="AutoShape 50">
          <a:extLst>
            <a:ext uri="{FF2B5EF4-FFF2-40B4-BE49-F238E27FC236}">
              <a16:creationId xmlns:a16="http://schemas.microsoft.com/office/drawing/2014/main" xmlns="" id="{7BB030AA-91DE-47DE-A54A-8A888C84FD05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5</xdr:row>
      <xdr:rowOff>5043</xdr:rowOff>
    </xdr:to>
    <xdr:sp macro="" textlink="">
      <xdr:nvSpPr>
        <xdr:cNvPr id="56595" name="AutoShape 52">
          <a:extLst>
            <a:ext uri="{FF2B5EF4-FFF2-40B4-BE49-F238E27FC236}">
              <a16:creationId xmlns:a16="http://schemas.microsoft.com/office/drawing/2014/main" xmlns="" id="{1CF851D7-9AEA-44D0-BBC6-6F1BFD38BB12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5</xdr:row>
      <xdr:rowOff>5043</xdr:rowOff>
    </xdr:to>
    <xdr:sp macro="" textlink="">
      <xdr:nvSpPr>
        <xdr:cNvPr id="56596" name="AutoShape 54">
          <a:extLst>
            <a:ext uri="{FF2B5EF4-FFF2-40B4-BE49-F238E27FC236}">
              <a16:creationId xmlns:a16="http://schemas.microsoft.com/office/drawing/2014/main" xmlns="" id="{15EFC9D2-5547-4C01-935E-A5AF505311B1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5</xdr:row>
      <xdr:rowOff>5043</xdr:rowOff>
    </xdr:to>
    <xdr:sp macro="" textlink="">
      <xdr:nvSpPr>
        <xdr:cNvPr id="56597" name="AutoShape 56">
          <a:extLst>
            <a:ext uri="{FF2B5EF4-FFF2-40B4-BE49-F238E27FC236}">
              <a16:creationId xmlns:a16="http://schemas.microsoft.com/office/drawing/2014/main" xmlns="" id="{79F51A17-076A-4B54-B9F6-1F6CCE989CAF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5</xdr:row>
      <xdr:rowOff>5043</xdr:rowOff>
    </xdr:to>
    <xdr:sp macro="" textlink="">
      <xdr:nvSpPr>
        <xdr:cNvPr id="56598" name="AutoShape 58">
          <a:extLst>
            <a:ext uri="{FF2B5EF4-FFF2-40B4-BE49-F238E27FC236}">
              <a16:creationId xmlns:a16="http://schemas.microsoft.com/office/drawing/2014/main" xmlns="" id="{BBA40FBB-58B1-4874-B172-F5472BB6D75F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5</xdr:row>
      <xdr:rowOff>5043</xdr:rowOff>
    </xdr:to>
    <xdr:sp macro="" textlink="">
      <xdr:nvSpPr>
        <xdr:cNvPr id="56599" name="AutoShape 60">
          <a:extLst>
            <a:ext uri="{FF2B5EF4-FFF2-40B4-BE49-F238E27FC236}">
              <a16:creationId xmlns:a16="http://schemas.microsoft.com/office/drawing/2014/main" xmlns="" id="{62AA66DA-9D8C-47F4-BFEC-8A18B234B9C4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4</xdr:row>
      <xdr:rowOff>19050</xdr:rowOff>
    </xdr:to>
    <xdr:sp macro="" textlink="">
      <xdr:nvSpPr>
        <xdr:cNvPr id="56600" name="AutoShape 48">
          <a:extLst>
            <a:ext uri="{FF2B5EF4-FFF2-40B4-BE49-F238E27FC236}">
              <a16:creationId xmlns:a16="http://schemas.microsoft.com/office/drawing/2014/main" xmlns="" id="{D826FF11-47F0-4586-BB16-A25BC915B309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4</xdr:row>
      <xdr:rowOff>19050</xdr:rowOff>
    </xdr:to>
    <xdr:sp macro="" textlink="">
      <xdr:nvSpPr>
        <xdr:cNvPr id="56601" name="AutoShape 50">
          <a:extLst>
            <a:ext uri="{FF2B5EF4-FFF2-40B4-BE49-F238E27FC236}">
              <a16:creationId xmlns:a16="http://schemas.microsoft.com/office/drawing/2014/main" xmlns="" id="{84E12034-8C05-464E-AFBB-C971BC8C5175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4</xdr:row>
      <xdr:rowOff>19050</xdr:rowOff>
    </xdr:to>
    <xdr:sp macro="" textlink="">
      <xdr:nvSpPr>
        <xdr:cNvPr id="56602" name="AutoShape 52">
          <a:extLst>
            <a:ext uri="{FF2B5EF4-FFF2-40B4-BE49-F238E27FC236}">
              <a16:creationId xmlns:a16="http://schemas.microsoft.com/office/drawing/2014/main" xmlns="" id="{A071D514-D822-49C6-A91C-A14DC385A71F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4</xdr:row>
      <xdr:rowOff>19050</xdr:rowOff>
    </xdr:to>
    <xdr:sp macro="" textlink="">
      <xdr:nvSpPr>
        <xdr:cNvPr id="56603" name="AutoShape 54">
          <a:extLst>
            <a:ext uri="{FF2B5EF4-FFF2-40B4-BE49-F238E27FC236}">
              <a16:creationId xmlns:a16="http://schemas.microsoft.com/office/drawing/2014/main" xmlns="" id="{D2910F9E-9121-4643-B4D1-0A736497586A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4</xdr:row>
      <xdr:rowOff>19050</xdr:rowOff>
    </xdr:to>
    <xdr:sp macro="" textlink="">
      <xdr:nvSpPr>
        <xdr:cNvPr id="56604" name="AutoShape 56">
          <a:extLst>
            <a:ext uri="{FF2B5EF4-FFF2-40B4-BE49-F238E27FC236}">
              <a16:creationId xmlns:a16="http://schemas.microsoft.com/office/drawing/2014/main" xmlns="" id="{F01C4F6E-17F3-4FE0-9C3C-030DBFCF8B19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4</xdr:row>
      <xdr:rowOff>19050</xdr:rowOff>
    </xdr:to>
    <xdr:sp macro="" textlink="">
      <xdr:nvSpPr>
        <xdr:cNvPr id="56605" name="AutoShape 58">
          <a:extLst>
            <a:ext uri="{FF2B5EF4-FFF2-40B4-BE49-F238E27FC236}">
              <a16:creationId xmlns:a16="http://schemas.microsoft.com/office/drawing/2014/main" xmlns="" id="{3C9140AE-F798-41ED-B8C3-A3DF2AE45F82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476250</xdr:colOff>
      <xdr:row>4</xdr:row>
      <xdr:rowOff>19050</xdr:rowOff>
    </xdr:to>
    <xdr:sp macro="" textlink="">
      <xdr:nvSpPr>
        <xdr:cNvPr id="56606" name="AutoShape 60">
          <a:extLst>
            <a:ext uri="{FF2B5EF4-FFF2-40B4-BE49-F238E27FC236}">
              <a16:creationId xmlns:a16="http://schemas.microsoft.com/office/drawing/2014/main" xmlns="" id="{D885890B-753B-4AE9-B461-196EA6A02F60}"/>
            </a:ext>
          </a:extLst>
        </xdr:cNvPr>
        <xdr:cNvSpPr>
          <a:spLocks noChangeAspect="1" noChangeArrowheads="1"/>
        </xdr:cNvSpPr>
      </xdr:nvSpPr>
      <xdr:spPr bwMode="auto">
        <a:xfrm>
          <a:off x="0" y="2438400"/>
          <a:ext cx="476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476250</xdr:colOff>
      <xdr:row>100</xdr:row>
      <xdr:rowOff>134470</xdr:rowOff>
    </xdr:to>
    <xdr:sp macro="" textlink="">
      <xdr:nvSpPr>
        <xdr:cNvPr id="56607" name="AutoShape 48">
          <a:extLst>
            <a:ext uri="{FF2B5EF4-FFF2-40B4-BE49-F238E27FC236}">
              <a16:creationId xmlns:a16="http://schemas.microsoft.com/office/drawing/2014/main" xmlns="" id="{A3611ADC-B385-4A1A-86A0-03D6971126FE}"/>
            </a:ext>
          </a:extLst>
        </xdr:cNvPr>
        <xdr:cNvSpPr>
          <a:spLocks noChangeAspect="1" noChangeArrowheads="1"/>
        </xdr:cNvSpPr>
      </xdr:nvSpPr>
      <xdr:spPr bwMode="auto">
        <a:xfrm>
          <a:off x="0" y="40652700"/>
          <a:ext cx="476250" cy="501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476250</xdr:colOff>
      <xdr:row>100</xdr:row>
      <xdr:rowOff>134470</xdr:rowOff>
    </xdr:to>
    <xdr:sp macro="" textlink="">
      <xdr:nvSpPr>
        <xdr:cNvPr id="56608" name="AutoShape 50">
          <a:extLst>
            <a:ext uri="{FF2B5EF4-FFF2-40B4-BE49-F238E27FC236}">
              <a16:creationId xmlns:a16="http://schemas.microsoft.com/office/drawing/2014/main" xmlns="" id="{FD35BC03-B99C-4B42-BA91-7E9452BFFCD1}"/>
            </a:ext>
          </a:extLst>
        </xdr:cNvPr>
        <xdr:cNvSpPr>
          <a:spLocks noChangeAspect="1" noChangeArrowheads="1"/>
        </xdr:cNvSpPr>
      </xdr:nvSpPr>
      <xdr:spPr bwMode="auto">
        <a:xfrm>
          <a:off x="0" y="40652700"/>
          <a:ext cx="476250" cy="501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476250</xdr:colOff>
      <xdr:row>100</xdr:row>
      <xdr:rowOff>134470</xdr:rowOff>
    </xdr:to>
    <xdr:sp macro="" textlink="">
      <xdr:nvSpPr>
        <xdr:cNvPr id="56609" name="AutoShape 52">
          <a:extLst>
            <a:ext uri="{FF2B5EF4-FFF2-40B4-BE49-F238E27FC236}">
              <a16:creationId xmlns:a16="http://schemas.microsoft.com/office/drawing/2014/main" xmlns="" id="{59C15D17-6067-481E-AEB1-8C97D54AE158}"/>
            </a:ext>
          </a:extLst>
        </xdr:cNvPr>
        <xdr:cNvSpPr>
          <a:spLocks noChangeAspect="1" noChangeArrowheads="1"/>
        </xdr:cNvSpPr>
      </xdr:nvSpPr>
      <xdr:spPr bwMode="auto">
        <a:xfrm>
          <a:off x="0" y="40652700"/>
          <a:ext cx="476250" cy="501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476250</xdr:colOff>
      <xdr:row>100</xdr:row>
      <xdr:rowOff>134470</xdr:rowOff>
    </xdr:to>
    <xdr:sp macro="" textlink="">
      <xdr:nvSpPr>
        <xdr:cNvPr id="56610" name="AutoShape 54">
          <a:extLst>
            <a:ext uri="{FF2B5EF4-FFF2-40B4-BE49-F238E27FC236}">
              <a16:creationId xmlns:a16="http://schemas.microsoft.com/office/drawing/2014/main" xmlns="" id="{9E590E02-89FE-46E2-B963-D85446B69D2D}"/>
            </a:ext>
          </a:extLst>
        </xdr:cNvPr>
        <xdr:cNvSpPr>
          <a:spLocks noChangeAspect="1" noChangeArrowheads="1"/>
        </xdr:cNvSpPr>
      </xdr:nvSpPr>
      <xdr:spPr bwMode="auto">
        <a:xfrm>
          <a:off x="0" y="40652700"/>
          <a:ext cx="476250" cy="501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476250</xdr:colOff>
      <xdr:row>100</xdr:row>
      <xdr:rowOff>134470</xdr:rowOff>
    </xdr:to>
    <xdr:sp macro="" textlink="">
      <xdr:nvSpPr>
        <xdr:cNvPr id="56611" name="AutoShape 56">
          <a:extLst>
            <a:ext uri="{FF2B5EF4-FFF2-40B4-BE49-F238E27FC236}">
              <a16:creationId xmlns:a16="http://schemas.microsoft.com/office/drawing/2014/main" xmlns="" id="{935C1921-50C6-4079-91E5-FF8D473139A6}"/>
            </a:ext>
          </a:extLst>
        </xdr:cNvPr>
        <xdr:cNvSpPr>
          <a:spLocks noChangeAspect="1" noChangeArrowheads="1"/>
        </xdr:cNvSpPr>
      </xdr:nvSpPr>
      <xdr:spPr bwMode="auto">
        <a:xfrm>
          <a:off x="0" y="40652700"/>
          <a:ext cx="476250" cy="501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476250</xdr:colOff>
      <xdr:row>100</xdr:row>
      <xdr:rowOff>134470</xdr:rowOff>
    </xdr:to>
    <xdr:sp macro="" textlink="">
      <xdr:nvSpPr>
        <xdr:cNvPr id="56612" name="AutoShape 58">
          <a:extLst>
            <a:ext uri="{FF2B5EF4-FFF2-40B4-BE49-F238E27FC236}">
              <a16:creationId xmlns:a16="http://schemas.microsoft.com/office/drawing/2014/main" xmlns="" id="{84C040F5-AF88-401B-B5C2-C10EF0BBE1E4}"/>
            </a:ext>
          </a:extLst>
        </xdr:cNvPr>
        <xdr:cNvSpPr>
          <a:spLocks noChangeAspect="1" noChangeArrowheads="1"/>
        </xdr:cNvSpPr>
      </xdr:nvSpPr>
      <xdr:spPr bwMode="auto">
        <a:xfrm>
          <a:off x="0" y="40652700"/>
          <a:ext cx="476250" cy="501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0</xdr:col>
      <xdr:colOff>476250</xdr:colOff>
      <xdr:row>100</xdr:row>
      <xdr:rowOff>134470</xdr:rowOff>
    </xdr:to>
    <xdr:sp macro="" textlink="">
      <xdr:nvSpPr>
        <xdr:cNvPr id="56613" name="AutoShape 60">
          <a:extLst>
            <a:ext uri="{FF2B5EF4-FFF2-40B4-BE49-F238E27FC236}">
              <a16:creationId xmlns:a16="http://schemas.microsoft.com/office/drawing/2014/main" xmlns="" id="{DC4E5999-CE93-487F-B8A7-DF2556BEF3C6}"/>
            </a:ext>
          </a:extLst>
        </xdr:cNvPr>
        <xdr:cNvSpPr>
          <a:spLocks noChangeAspect="1" noChangeArrowheads="1"/>
        </xdr:cNvSpPr>
      </xdr:nvSpPr>
      <xdr:spPr bwMode="auto">
        <a:xfrm>
          <a:off x="0" y="40652700"/>
          <a:ext cx="476250" cy="501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47625</xdr:colOff>
      <xdr:row>3</xdr:row>
      <xdr:rowOff>0</xdr:rowOff>
    </xdr:from>
    <xdr:to>
      <xdr:col>0</xdr:col>
      <xdr:colOff>609600</xdr:colOff>
      <xdr:row>3</xdr:row>
      <xdr:rowOff>0</xdr:rowOff>
    </xdr:to>
    <xdr:sp macro="" textlink="">
      <xdr:nvSpPr>
        <xdr:cNvPr id="56614" name="Автофигура 8457">
          <a:extLst>
            <a:ext uri="{FF2B5EF4-FFF2-40B4-BE49-F238E27FC236}">
              <a16:creationId xmlns:a16="http://schemas.microsoft.com/office/drawing/2014/main" xmlns="" id="{325BE8B2-91BC-4BE0-9DCD-95FDEB8DDB6E}"/>
            </a:ext>
          </a:extLst>
        </xdr:cNvPr>
        <xdr:cNvSpPr>
          <a:spLocks noChangeAspect="1" noChangeArrowheads="1"/>
        </xdr:cNvSpPr>
      </xdr:nvSpPr>
      <xdr:spPr bwMode="auto">
        <a:xfrm>
          <a:off x="47625" y="243840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38100</xdr:colOff>
      <xdr:row>1</xdr:row>
      <xdr:rowOff>161925</xdr:rowOff>
    </xdr:from>
    <xdr:to>
      <xdr:col>2</xdr:col>
      <xdr:colOff>1457325</xdr:colOff>
      <xdr:row>1</xdr:row>
      <xdr:rowOff>866775</xdr:rowOff>
    </xdr:to>
    <xdr:pic>
      <xdr:nvPicPr>
        <xdr:cNvPr id="56615" name="Рисунок 87" descr="http://alfa.org.ru/files/brands/%D0%BB%D0%BE%D0%B3%D0%BE%D1%82%D0%B8%D0%BF%20HID%20Global.jpg">
          <a:extLst>
            <a:ext uri="{FF2B5EF4-FFF2-40B4-BE49-F238E27FC236}">
              <a16:creationId xmlns:a16="http://schemas.microsoft.com/office/drawing/2014/main" xmlns="" id="{13C4C64C-2294-46AD-BABB-C8B480061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1295400"/>
          <a:ext cx="14192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3</xdr:col>
      <xdr:colOff>9525</xdr:colOff>
      <xdr:row>1</xdr:row>
      <xdr:rowOff>38100</xdr:rowOff>
    </xdr:to>
    <xdr:pic>
      <xdr:nvPicPr>
        <xdr:cNvPr id="56616" name="Рисунок 88">
          <a:extLst>
            <a:ext uri="{FF2B5EF4-FFF2-40B4-BE49-F238E27FC236}">
              <a16:creationId xmlns:a16="http://schemas.microsoft.com/office/drawing/2014/main" xmlns="" id="{250C8947-A937-46D8-96D2-AF4B11886B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78105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/>
  </sheetPr>
  <dimension ref="A1:L43"/>
  <sheetViews>
    <sheetView showRuler="0" topLeftCell="A3" workbookViewId="0">
      <selection activeCell="F3" sqref="F3:F43"/>
    </sheetView>
  </sheetViews>
  <sheetFormatPr defaultRowHeight="12.75"/>
  <cols>
    <col min="1" max="1" width="6" customWidth="1"/>
    <col min="2" max="3" width="5.7109375" customWidth="1"/>
    <col min="4" max="4" width="4.85546875" customWidth="1"/>
    <col min="5" max="7" width="5.5703125" customWidth="1"/>
    <col min="8" max="8" width="5.85546875" customWidth="1"/>
    <col min="9" max="9" width="5.7109375" customWidth="1"/>
    <col min="10" max="10" width="6" customWidth="1"/>
    <col min="11" max="11" width="5.5703125" customWidth="1"/>
    <col min="12" max="12" width="6.5703125" customWidth="1"/>
  </cols>
  <sheetData>
    <row r="1" spans="1:12" ht="12" customHeight="1">
      <c r="A1" t="s">
        <v>5</v>
      </c>
    </row>
    <row r="2" spans="1:12" ht="62.25" customHeight="1">
      <c r="A2" s="1" t="s">
        <v>6</v>
      </c>
      <c r="B2" s="1" t="s">
        <v>7</v>
      </c>
      <c r="C2" s="1" t="s">
        <v>0</v>
      </c>
      <c r="D2" s="1" t="s">
        <v>8</v>
      </c>
      <c r="E2" s="1" t="s">
        <v>9</v>
      </c>
      <c r="F2" s="1" t="s">
        <v>10</v>
      </c>
      <c r="G2" s="1" t="s">
        <v>3</v>
      </c>
      <c r="H2" s="1" t="s">
        <v>16</v>
      </c>
      <c r="I2" s="1" t="s">
        <v>0</v>
      </c>
      <c r="J2" s="1" t="s">
        <v>6</v>
      </c>
      <c r="K2" s="1" t="s">
        <v>9</v>
      </c>
      <c r="L2" s="2" t="s">
        <v>4</v>
      </c>
    </row>
    <row r="3" spans="1:12">
      <c r="A3">
        <v>7</v>
      </c>
      <c r="B3">
        <f t="shared" ref="B3:B43" si="0">100-((100-C3)/F3)</f>
        <v>8.5245901639344339</v>
      </c>
      <c r="C3">
        <v>10</v>
      </c>
      <c r="D3">
        <f t="shared" ref="D3:D43" si="1">100*C3/(100-C3)</f>
        <v>11.111111111111111</v>
      </c>
      <c r="E3">
        <f t="shared" ref="E3:E43" si="2">(100-C3)/(100-A3)</f>
        <v>0.967741935483871</v>
      </c>
      <c r="F3">
        <f t="shared" ref="F3:F43" si="3">(1+E3)/2</f>
        <v>0.9838709677419355</v>
      </c>
      <c r="G3">
        <f>(1-E3)*100</f>
        <v>3.2258064516129004</v>
      </c>
      <c r="H3">
        <f>(1-F3)*100</f>
        <v>1.6129032258064502</v>
      </c>
      <c r="I3">
        <v>10</v>
      </c>
      <c r="J3">
        <v>7</v>
      </c>
      <c r="K3">
        <f>(100-I3)/(100-J3)</f>
        <v>0.967741935483871</v>
      </c>
      <c r="L3">
        <v>7</v>
      </c>
    </row>
    <row r="4" spans="1:12">
      <c r="A4">
        <v>7.3</v>
      </c>
      <c r="B4">
        <f t="shared" si="0"/>
        <v>9.1876719867914147</v>
      </c>
      <c r="C4">
        <v>11</v>
      </c>
      <c r="D4">
        <f t="shared" si="1"/>
        <v>12.359550561797754</v>
      </c>
      <c r="E4">
        <f t="shared" si="2"/>
        <v>0.96008629989212513</v>
      </c>
      <c r="F4">
        <f t="shared" si="3"/>
        <v>0.98004314994606256</v>
      </c>
      <c r="G4">
        <f t="shared" ref="G4:H19" si="4">(1-E4)*100</f>
        <v>3.9913700107874872</v>
      </c>
      <c r="H4">
        <f t="shared" si="4"/>
        <v>1.9956850053937436</v>
      </c>
      <c r="I4">
        <v>11</v>
      </c>
      <c r="J4">
        <v>7.2</v>
      </c>
      <c r="K4">
        <f t="shared" ref="K4:K19" si="5">(100-I4)/(100-J4)</f>
        <v>0.95905172413793105</v>
      </c>
      <c r="L4">
        <v>7.2</v>
      </c>
    </row>
    <row r="5" spans="1:12">
      <c r="A5">
        <v>7.6</v>
      </c>
      <c r="B5">
        <f t="shared" si="0"/>
        <v>9.8536585365853568</v>
      </c>
      <c r="C5">
        <v>12</v>
      </c>
      <c r="D5">
        <f t="shared" si="1"/>
        <v>13.636363636363637</v>
      </c>
      <c r="E5">
        <f t="shared" si="2"/>
        <v>0.95238095238095233</v>
      </c>
      <c r="F5">
        <f t="shared" si="3"/>
        <v>0.97619047619047616</v>
      </c>
      <c r="G5">
        <f t="shared" si="4"/>
        <v>4.7619047619047672</v>
      </c>
      <c r="H5">
        <f t="shared" si="4"/>
        <v>2.3809523809523836</v>
      </c>
      <c r="I5">
        <v>12</v>
      </c>
      <c r="J5">
        <v>7.5</v>
      </c>
      <c r="K5">
        <f t="shared" si="5"/>
        <v>0.9513513513513514</v>
      </c>
      <c r="L5">
        <v>7.5</v>
      </c>
    </row>
    <row r="6" spans="1:12">
      <c r="A6">
        <v>8.5</v>
      </c>
      <c r="B6">
        <f t="shared" si="0"/>
        <v>10.806722689075627</v>
      </c>
      <c r="C6">
        <v>13</v>
      </c>
      <c r="D6">
        <f t="shared" si="1"/>
        <v>14.942528735632184</v>
      </c>
      <c r="E6">
        <f t="shared" si="2"/>
        <v>0.95081967213114749</v>
      </c>
      <c r="F6">
        <f t="shared" si="3"/>
        <v>0.97540983606557374</v>
      </c>
      <c r="G6">
        <f t="shared" si="4"/>
        <v>4.9180327868852514</v>
      </c>
      <c r="H6">
        <f t="shared" si="4"/>
        <v>2.4590163934426257</v>
      </c>
      <c r="I6">
        <v>13</v>
      </c>
      <c r="J6">
        <v>8.1999999999999993</v>
      </c>
      <c r="K6">
        <f t="shared" si="5"/>
        <v>0.94771241830065367</v>
      </c>
      <c r="L6">
        <v>8.1999999999999993</v>
      </c>
    </row>
    <row r="7" spans="1:12">
      <c r="A7">
        <v>9.1999999999999993</v>
      </c>
      <c r="B7">
        <f t="shared" si="0"/>
        <v>11.665158371040732</v>
      </c>
      <c r="C7">
        <v>14</v>
      </c>
      <c r="D7">
        <f t="shared" si="1"/>
        <v>16.279069767441861</v>
      </c>
      <c r="E7">
        <f t="shared" si="2"/>
        <v>0.94713656387665202</v>
      </c>
      <c r="F7">
        <f t="shared" si="3"/>
        <v>0.97356828193832601</v>
      </c>
      <c r="G7">
        <f t="shared" si="4"/>
        <v>5.2863436123347984</v>
      </c>
      <c r="H7">
        <f t="shared" si="4"/>
        <v>2.6431718061673992</v>
      </c>
      <c r="I7">
        <v>14</v>
      </c>
      <c r="J7">
        <v>9.1999999999999993</v>
      </c>
      <c r="K7">
        <f t="shared" si="5"/>
        <v>0.94713656387665202</v>
      </c>
      <c r="L7">
        <f>0.8*I7-2</f>
        <v>9.2000000000000011</v>
      </c>
    </row>
    <row r="8" spans="1:12">
      <c r="A8">
        <v>10</v>
      </c>
      <c r="B8">
        <f t="shared" si="0"/>
        <v>12.571428571428569</v>
      </c>
      <c r="C8">
        <v>15</v>
      </c>
      <c r="D8">
        <f t="shared" si="1"/>
        <v>17.647058823529413</v>
      </c>
      <c r="E8">
        <f t="shared" si="2"/>
        <v>0.94444444444444442</v>
      </c>
      <c r="F8">
        <f t="shared" si="3"/>
        <v>0.97222222222222221</v>
      </c>
      <c r="G8">
        <f t="shared" si="4"/>
        <v>5.555555555555558</v>
      </c>
      <c r="H8">
        <f t="shared" si="4"/>
        <v>2.777777777777779</v>
      </c>
      <c r="I8">
        <v>15</v>
      </c>
      <c r="J8">
        <v>10</v>
      </c>
      <c r="K8">
        <f t="shared" si="5"/>
        <v>0.94444444444444442</v>
      </c>
      <c r="L8">
        <f t="shared" ref="L8:L23" si="6">0.8*I8-2</f>
        <v>10</v>
      </c>
    </row>
    <row r="9" spans="1:12">
      <c r="A9">
        <v>10.8</v>
      </c>
      <c r="B9">
        <f t="shared" si="0"/>
        <v>13.478060046189384</v>
      </c>
      <c r="C9">
        <v>16</v>
      </c>
      <c r="D9">
        <f t="shared" si="1"/>
        <v>19.047619047619047</v>
      </c>
      <c r="E9">
        <f t="shared" si="2"/>
        <v>0.9417040358744394</v>
      </c>
      <c r="F9">
        <f t="shared" si="3"/>
        <v>0.97085201793721976</v>
      </c>
      <c r="G9">
        <f t="shared" si="4"/>
        <v>5.8295964125560591</v>
      </c>
      <c r="H9">
        <f t="shared" si="4"/>
        <v>2.9147982062780242</v>
      </c>
      <c r="I9">
        <v>16</v>
      </c>
      <c r="J9">
        <v>10.8</v>
      </c>
      <c r="K9">
        <f t="shared" si="5"/>
        <v>0.9417040358744394</v>
      </c>
      <c r="L9">
        <f t="shared" si="6"/>
        <v>10.8</v>
      </c>
    </row>
    <row r="10" spans="1:12">
      <c r="A10">
        <v>11.6</v>
      </c>
      <c r="B10">
        <f t="shared" si="0"/>
        <v>14.385064177362892</v>
      </c>
      <c r="C10">
        <v>17</v>
      </c>
      <c r="D10">
        <f t="shared" si="1"/>
        <v>20.481927710843372</v>
      </c>
      <c r="E10">
        <f t="shared" si="2"/>
        <v>0.93891402714932126</v>
      </c>
      <c r="F10">
        <f t="shared" si="3"/>
        <v>0.96945701357466063</v>
      </c>
      <c r="G10">
        <f t="shared" si="4"/>
        <v>6.1085972850678738</v>
      </c>
      <c r="H10">
        <f t="shared" si="4"/>
        <v>3.0542986425339369</v>
      </c>
      <c r="I10">
        <v>17</v>
      </c>
      <c r="J10">
        <v>11.6</v>
      </c>
      <c r="K10">
        <f t="shared" si="5"/>
        <v>0.93891402714932126</v>
      </c>
      <c r="L10">
        <f t="shared" si="6"/>
        <v>11.600000000000001</v>
      </c>
    </row>
    <row r="11" spans="1:12">
      <c r="A11">
        <v>12.4</v>
      </c>
      <c r="B11">
        <f t="shared" si="0"/>
        <v>15.29245283018868</v>
      </c>
      <c r="C11">
        <v>18</v>
      </c>
      <c r="D11">
        <f t="shared" si="1"/>
        <v>21.951219512195124</v>
      </c>
      <c r="E11">
        <f t="shared" si="2"/>
        <v>0.93607305936073071</v>
      </c>
      <c r="F11">
        <f t="shared" si="3"/>
        <v>0.96803652968036535</v>
      </c>
      <c r="G11">
        <f t="shared" si="4"/>
        <v>6.3926940639269292</v>
      </c>
      <c r="H11">
        <f t="shared" si="4"/>
        <v>3.1963470319634646</v>
      </c>
      <c r="I11">
        <v>18</v>
      </c>
      <c r="J11">
        <v>12.4</v>
      </c>
      <c r="K11">
        <f t="shared" si="5"/>
        <v>0.93607305936073071</v>
      </c>
      <c r="L11">
        <f t="shared" si="6"/>
        <v>12.4</v>
      </c>
    </row>
    <row r="12" spans="1:12">
      <c r="A12">
        <v>13.2</v>
      </c>
      <c r="B12">
        <f t="shared" si="0"/>
        <v>16.20023837902265</v>
      </c>
      <c r="C12">
        <v>19</v>
      </c>
      <c r="D12">
        <f t="shared" si="1"/>
        <v>23.456790123456791</v>
      </c>
      <c r="E12">
        <f t="shared" si="2"/>
        <v>0.93317972350230416</v>
      </c>
      <c r="F12">
        <f t="shared" si="3"/>
        <v>0.96658986175115214</v>
      </c>
      <c r="G12">
        <f t="shared" si="4"/>
        <v>6.6820276497695836</v>
      </c>
      <c r="H12">
        <f t="shared" si="4"/>
        <v>3.3410138248847865</v>
      </c>
      <c r="I12">
        <v>19</v>
      </c>
      <c r="J12">
        <v>13.2</v>
      </c>
      <c r="K12">
        <f t="shared" si="5"/>
        <v>0.93317972350230416</v>
      </c>
      <c r="L12">
        <f t="shared" si="6"/>
        <v>13.200000000000001</v>
      </c>
    </row>
    <row r="13" spans="1:12">
      <c r="A13">
        <v>14</v>
      </c>
      <c r="B13">
        <f t="shared" si="0"/>
        <v>17.108433734939752</v>
      </c>
      <c r="C13">
        <v>20</v>
      </c>
      <c r="D13">
        <f t="shared" si="1"/>
        <v>25</v>
      </c>
      <c r="E13">
        <f t="shared" si="2"/>
        <v>0.93023255813953487</v>
      </c>
      <c r="F13">
        <f t="shared" si="3"/>
        <v>0.96511627906976738</v>
      </c>
      <c r="G13">
        <f t="shared" si="4"/>
        <v>6.9767441860465134</v>
      </c>
      <c r="H13">
        <f t="shared" si="4"/>
        <v>3.488372093023262</v>
      </c>
      <c r="I13">
        <v>20</v>
      </c>
      <c r="J13">
        <v>14</v>
      </c>
      <c r="K13">
        <f t="shared" si="5"/>
        <v>0.93023255813953487</v>
      </c>
      <c r="L13">
        <f t="shared" si="6"/>
        <v>14</v>
      </c>
    </row>
    <row r="14" spans="1:12">
      <c r="A14">
        <v>14.8</v>
      </c>
      <c r="B14">
        <f t="shared" si="0"/>
        <v>18.017052375152247</v>
      </c>
      <c r="C14">
        <v>21</v>
      </c>
      <c r="D14">
        <f t="shared" si="1"/>
        <v>26.582278481012658</v>
      </c>
      <c r="E14">
        <f t="shared" si="2"/>
        <v>0.92723004694835676</v>
      </c>
      <c r="F14">
        <f t="shared" si="3"/>
        <v>0.96361502347417838</v>
      </c>
      <c r="G14">
        <f t="shared" si="4"/>
        <v>7.2769953051643244</v>
      </c>
      <c r="H14">
        <f t="shared" si="4"/>
        <v>3.6384976525821622</v>
      </c>
      <c r="I14">
        <v>21</v>
      </c>
      <c r="J14">
        <v>14.8</v>
      </c>
      <c r="K14">
        <f t="shared" si="5"/>
        <v>0.92723004694835676</v>
      </c>
      <c r="L14">
        <f t="shared" si="6"/>
        <v>14.8</v>
      </c>
    </row>
    <row r="15" spans="1:12">
      <c r="A15">
        <v>15.6</v>
      </c>
      <c r="B15">
        <f t="shared" si="0"/>
        <v>18.926108374384228</v>
      </c>
      <c r="C15">
        <v>22</v>
      </c>
      <c r="D15">
        <f t="shared" si="1"/>
        <v>28.205128205128204</v>
      </c>
      <c r="E15">
        <f t="shared" si="2"/>
        <v>0.92417061611374396</v>
      </c>
      <c r="F15">
        <f t="shared" si="3"/>
        <v>0.96208530805687198</v>
      </c>
      <c r="G15">
        <f t="shared" si="4"/>
        <v>7.5829383886256041</v>
      </c>
      <c r="H15">
        <f t="shared" si="4"/>
        <v>3.791469194312802</v>
      </c>
      <c r="I15">
        <v>22</v>
      </c>
      <c r="J15">
        <v>15.6</v>
      </c>
      <c r="K15">
        <f t="shared" si="5"/>
        <v>0.92417061611374396</v>
      </c>
      <c r="L15">
        <f t="shared" si="6"/>
        <v>15.600000000000001</v>
      </c>
    </row>
    <row r="16" spans="1:12">
      <c r="A16">
        <v>16.399999999999999</v>
      </c>
      <c r="B16">
        <f t="shared" si="0"/>
        <v>19.835616438356169</v>
      </c>
      <c r="C16">
        <v>23</v>
      </c>
      <c r="D16">
        <f t="shared" si="1"/>
        <v>29.870129870129869</v>
      </c>
      <c r="E16">
        <f t="shared" si="2"/>
        <v>0.92105263157894746</v>
      </c>
      <c r="F16">
        <f t="shared" si="3"/>
        <v>0.96052631578947367</v>
      </c>
      <c r="G16">
        <f t="shared" si="4"/>
        <v>7.8947368421052548</v>
      </c>
      <c r="H16">
        <f t="shared" si="4"/>
        <v>3.9473684210526327</v>
      </c>
      <c r="I16">
        <v>23</v>
      </c>
      <c r="J16">
        <v>16.399999999999999</v>
      </c>
      <c r="K16">
        <f t="shared" si="5"/>
        <v>0.92105263157894746</v>
      </c>
      <c r="L16">
        <f t="shared" si="6"/>
        <v>16.400000000000002</v>
      </c>
    </row>
    <row r="17" spans="1:12">
      <c r="A17">
        <v>17.2</v>
      </c>
      <c r="B17">
        <f t="shared" si="0"/>
        <v>20.7455919395466</v>
      </c>
      <c r="C17">
        <v>24</v>
      </c>
      <c r="D17">
        <f t="shared" si="1"/>
        <v>31.578947368421051</v>
      </c>
      <c r="E17">
        <f t="shared" si="2"/>
        <v>0.91787439613526578</v>
      </c>
      <c r="F17">
        <f t="shared" si="3"/>
        <v>0.95893719806763289</v>
      </c>
      <c r="G17">
        <f t="shared" si="4"/>
        <v>8.212560386473422</v>
      </c>
      <c r="H17">
        <f t="shared" si="4"/>
        <v>4.106280193236711</v>
      </c>
      <c r="I17">
        <v>24</v>
      </c>
      <c r="J17">
        <v>17.2</v>
      </c>
      <c r="K17">
        <f t="shared" si="5"/>
        <v>0.91787439613526578</v>
      </c>
      <c r="L17">
        <f t="shared" si="6"/>
        <v>17.200000000000003</v>
      </c>
    </row>
    <row r="18" spans="1:12">
      <c r="A18">
        <v>18</v>
      </c>
      <c r="B18">
        <f t="shared" si="0"/>
        <v>21.656050955414003</v>
      </c>
      <c r="C18">
        <v>25</v>
      </c>
      <c r="D18">
        <f t="shared" si="1"/>
        <v>33.333333333333336</v>
      </c>
      <c r="E18">
        <f t="shared" si="2"/>
        <v>0.91463414634146345</v>
      </c>
      <c r="F18">
        <f t="shared" si="3"/>
        <v>0.95731707317073167</v>
      </c>
      <c r="G18">
        <f t="shared" si="4"/>
        <v>8.5365853658536555</v>
      </c>
      <c r="H18">
        <f t="shared" si="4"/>
        <v>4.2682926829268331</v>
      </c>
      <c r="I18">
        <v>25</v>
      </c>
      <c r="J18">
        <v>18</v>
      </c>
      <c r="K18">
        <f t="shared" si="5"/>
        <v>0.91463414634146345</v>
      </c>
      <c r="L18">
        <f t="shared" si="6"/>
        <v>18</v>
      </c>
    </row>
    <row r="19" spans="1:12">
      <c r="A19">
        <v>18.8</v>
      </c>
      <c r="B19">
        <f t="shared" si="0"/>
        <v>22.567010309278345</v>
      </c>
      <c r="C19">
        <v>26</v>
      </c>
      <c r="D19">
        <f t="shared" si="1"/>
        <v>35.135135135135137</v>
      </c>
      <c r="E19">
        <f t="shared" si="2"/>
        <v>0.91133004926108374</v>
      </c>
      <c r="F19">
        <f t="shared" si="3"/>
        <v>0.95566502463054182</v>
      </c>
      <c r="G19">
        <f t="shared" si="4"/>
        <v>8.8669950738916263</v>
      </c>
      <c r="H19">
        <f t="shared" si="4"/>
        <v>4.4334975369458185</v>
      </c>
      <c r="I19">
        <v>26</v>
      </c>
      <c r="J19">
        <v>18.8</v>
      </c>
      <c r="K19">
        <f t="shared" si="5"/>
        <v>0.91133004926108374</v>
      </c>
      <c r="L19">
        <f t="shared" si="6"/>
        <v>18.8</v>
      </c>
    </row>
    <row r="20" spans="1:12">
      <c r="A20">
        <v>19.600000000000001</v>
      </c>
      <c r="B20">
        <f t="shared" si="0"/>
        <v>23.478487614080834</v>
      </c>
      <c r="C20">
        <v>27</v>
      </c>
      <c r="D20">
        <f t="shared" si="1"/>
        <v>36.986301369863014</v>
      </c>
      <c r="E20">
        <f t="shared" si="2"/>
        <v>0.90796019900497504</v>
      </c>
      <c r="F20">
        <f t="shared" si="3"/>
        <v>0.95398009950248752</v>
      </c>
      <c r="G20">
        <f t="shared" ref="G20:H35" si="7">(1-E20)*100</f>
        <v>9.2039800995024947</v>
      </c>
      <c r="H20">
        <f t="shared" si="7"/>
        <v>4.6019900497512474</v>
      </c>
      <c r="I20">
        <v>27</v>
      </c>
      <c r="J20">
        <v>19.600000000000001</v>
      </c>
      <c r="K20">
        <f t="shared" ref="K20:K35" si="8">(100-I20)/(100-J20)</f>
        <v>0.90796019900497504</v>
      </c>
      <c r="L20">
        <f t="shared" si="6"/>
        <v>19.600000000000001</v>
      </c>
    </row>
    <row r="21" spans="1:12">
      <c r="A21">
        <v>20.399999999999999</v>
      </c>
      <c r="B21">
        <f t="shared" si="0"/>
        <v>24.390501319261205</v>
      </c>
      <c r="C21">
        <v>28</v>
      </c>
      <c r="D21">
        <f t="shared" si="1"/>
        <v>38.888888888888886</v>
      </c>
      <c r="E21">
        <f t="shared" si="2"/>
        <v>0.90452261306532666</v>
      </c>
      <c r="F21">
        <f t="shared" si="3"/>
        <v>0.95226130653266328</v>
      </c>
      <c r="G21">
        <f t="shared" si="7"/>
        <v>9.5477386934673341</v>
      </c>
      <c r="H21">
        <f t="shared" si="7"/>
        <v>4.7738693467336724</v>
      </c>
      <c r="I21">
        <v>28</v>
      </c>
      <c r="J21">
        <v>20.399999999999999</v>
      </c>
      <c r="K21">
        <f t="shared" si="8"/>
        <v>0.90452261306532666</v>
      </c>
      <c r="L21">
        <f t="shared" si="6"/>
        <v>20.400000000000002</v>
      </c>
    </row>
    <row r="22" spans="1:12">
      <c r="A22">
        <v>21.2</v>
      </c>
      <c r="B22">
        <f t="shared" si="0"/>
        <v>25.303070761014681</v>
      </c>
      <c r="C22">
        <v>29</v>
      </c>
      <c r="D22">
        <f t="shared" si="1"/>
        <v>40.845070422535208</v>
      </c>
      <c r="E22">
        <f t="shared" si="2"/>
        <v>0.90101522842639592</v>
      </c>
      <c r="F22">
        <f t="shared" si="3"/>
        <v>0.95050761421319796</v>
      </c>
      <c r="G22">
        <f t="shared" si="7"/>
        <v>9.8984771573604071</v>
      </c>
      <c r="H22">
        <f t="shared" si="7"/>
        <v>4.9492385786802036</v>
      </c>
      <c r="I22">
        <v>29</v>
      </c>
      <c r="J22">
        <v>21.2</v>
      </c>
      <c r="K22">
        <f t="shared" si="8"/>
        <v>0.90101522842639592</v>
      </c>
      <c r="L22">
        <f t="shared" si="6"/>
        <v>21.200000000000003</v>
      </c>
    </row>
    <row r="23" spans="1:12">
      <c r="A23">
        <v>22</v>
      </c>
      <c r="B23">
        <f t="shared" si="0"/>
        <v>26.21621621621621</v>
      </c>
      <c r="C23">
        <v>30</v>
      </c>
      <c r="D23">
        <f t="shared" si="1"/>
        <v>42.857142857142854</v>
      </c>
      <c r="E23">
        <f t="shared" si="2"/>
        <v>0.89743589743589747</v>
      </c>
      <c r="F23">
        <f t="shared" si="3"/>
        <v>0.94871794871794868</v>
      </c>
      <c r="G23">
        <f t="shared" si="7"/>
        <v>10.256410256410254</v>
      </c>
      <c r="H23">
        <f t="shared" si="7"/>
        <v>5.1282051282051322</v>
      </c>
      <c r="I23">
        <v>30</v>
      </c>
      <c r="J23">
        <v>22</v>
      </c>
      <c r="K23">
        <f t="shared" si="8"/>
        <v>0.89743589743589747</v>
      </c>
      <c r="L23">
        <f t="shared" si="6"/>
        <v>22</v>
      </c>
    </row>
    <row r="24" spans="1:12">
      <c r="A24">
        <v>22.8</v>
      </c>
      <c r="B24">
        <f t="shared" si="0"/>
        <v>27.129958960328324</v>
      </c>
      <c r="C24">
        <v>31</v>
      </c>
      <c r="D24">
        <f t="shared" si="1"/>
        <v>44.927536231884055</v>
      </c>
      <c r="E24">
        <f t="shared" si="2"/>
        <v>0.89378238341968907</v>
      </c>
      <c r="F24">
        <f t="shared" si="3"/>
        <v>0.94689119170984459</v>
      </c>
      <c r="G24">
        <f t="shared" si="7"/>
        <v>10.621761658031092</v>
      </c>
      <c r="H24">
        <f t="shared" si="7"/>
        <v>5.3108808290155407</v>
      </c>
      <c r="I24">
        <v>31</v>
      </c>
      <c r="J24">
        <v>22.8</v>
      </c>
      <c r="K24">
        <f t="shared" si="8"/>
        <v>0.89378238341968907</v>
      </c>
      <c r="L24">
        <f t="shared" ref="L24:L33" si="9">0.8*I24-2</f>
        <v>22.8</v>
      </c>
    </row>
    <row r="25" spans="1:12">
      <c r="A25">
        <v>23.6</v>
      </c>
      <c r="B25">
        <f t="shared" si="0"/>
        <v>28.044321329639885</v>
      </c>
      <c r="C25">
        <v>32</v>
      </c>
      <c r="D25">
        <f t="shared" si="1"/>
        <v>47.058823529411768</v>
      </c>
      <c r="E25">
        <f t="shared" si="2"/>
        <v>0.89005235602094235</v>
      </c>
      <c r="F25">
        <f t="shared" si="3"/>
        <v>0.94502617801047117</v>
      </c>
      <c r="G25">
        <f t="shared" si="7"/>
        <v>10.994764397905765</v>
      </c>
      <c r="H25">
        <f t="shared" si="7"/>
        <v>5.4973821989528826</v>
      </c>
      <c r="I25">
        <v>32</v>
      </c>
      <c r="J25">
        <v>23.6</v>
      </c>
      <c r="K25">
        <f t="shared" si="8"/>
        <v>0.89005235602094235</v>
      </c>
      <c r="L25">
        <f t="shared" si="9"/>
        <v>23.6</v>
      </c>
    </row>
    <row r="26" spans="1:12">
      <c r="A26">
        <v>24.4</v>
      </c>
      <c r="B26">
        <f t="shared" si="0"/>
        <v>28.959326788218789</v>
      </c>
      <c r="C26">
        <v>33</v>
      </c>
      <c r="D26">
        <f t="shared" si="1"/>
        <v>49.253731343283583</v>
      </c>
      <c r="E26">
        <f t="shared" si="2"/>
        <v>0.88624338624338628</v>
      </c>
      <c r="F26">
        <f t="shared" si="3"/>
        <v>0.94312169312169314</v>
      </c>
      <c r="G26">
        <f t="shared" si="7"/>
        <v>11.375661375661373</v>
      </c>
      <c r="H26">
        <f t="shared" si="7"/>
        <v>5.6878306878306866</v>
      </c>
      <c r="I26">
        <v>33</v>
      </c>
      <c r="J26">
        <v>24.4</v>
      </c>
      <c r="K26">
        <f t="shared" si="8"/>
        <v>0.88624338624338628</v>
      </c>
      <c r="L26">
        <f t="shared" si="9"/>
        <v>24.400000000000002</v>
      </c>
    </row>
    <row r="27" spans="1:12">
      <c r="A27">
        <v>25.2</v>
      </c>
      <c r="B27">
        <f t="shared" si="0"/>
        <v>29.875</v>
      </c>
      <c r="C27">
        <v>34</v>
      </c>
      <c r="D27">
        <f t="shared" si="1"/>
        <v>51.515151515151516</v>
      </c>
      <c r="E27">
        <f t="shared" si="2"/>
        <v>0.88235294117647067</v>
      </c>
      <c r="F27">
        <f t="shared" si="3"/>
        <v>0.94117647058823528</v>
      </c>
      <c r="G27">
        <f t="shared" si="7"/>
        <v>11.764705882352933</v>
      </c>
      <c r="H27">
        <f t="shared" si="7"/>
        <v>5.8823529411764719</v>
      </c>
      <c r="I27">
        <v>34</v>
      </c>
      <c r="J27">
        <v>25.2</v>
      </c>
      <c r="K27">
        <f t="shared" si="8"/>
        <v>0.88235294117647067</v>
      </c>
      <c r="L27">
        <f t="shared" si="9"/>
        <v>25.200000000000003</v>
      </c>
    </row>
    <row r="28" spans="1:12">
      <c r="A28">
        <v>26</v>
      </c>
      <c r="B28">
        <f t="shared" si="0"/>
        <v>30.791366906474821</v>
      </c>
      <c r="C28">
        <v>35</v>
      </c>
      <c r="D28">
        <f t="shared" si="1"/>
        <v>53.846153846153847</v>
      </c>
      <c r="E28">
        <f t="shared" si="2"/>
        <v>0.8783783783783784</v>
      </c>
      <c r="F28">
        <f t="shared" si="3"/>
        <v>0.93918918918918926</v>
      </c>
      <c r="G28">
        <f t="shared" si="7"/>
        <v>12.16216216216216</v>
      </c>
      <c r="H28">
        <f t="shared" si="7"/>
        <v>6.0810810810810745</v>
      </c>
      <c r="I28">
        <v>35</v>
      </c>
      <c r="J28">
        <v>26</v>
      </c>
      <c r="K28">
        <f t="shared" si="8"/>
        <v>0.8783783783783784</v>
      </c>
      <c r="L28">
        <f t="shared" si="9"/>
        <v>26</v>
      </c>
    </row>
    <row r="29" spans="1:12">
      <c r="A29">
        <v>26.8</v>
      </c>
      <c r="B29">
        <f t="shared" si="0"/>
        <v>31.708454810495624</v>
      </c>
      <c r="C29">
        <v>36</v>
      </c>
      <c r="D29">
        <f t="shared" si="1"/>
        <v>56.25</v>
      </c>
      <c r="E29">
        <f t="shared" si="2"/>
        <v>0.87431693989071035</v>
      </c>
      <c r="F29">
        <f t="shared" si="3"/>
        <v>0.93715846994535523</v>
      </c>
      <c r="G29">
        <f t="shared" si="7"/>
        <v>12.568306010928964</v>
      </c>
      <c r="H29">
        <f t="shared" si="7"/>
        <v>6.2841530054644767</v>
      </c>
      <c r="I29">
        <v>36</v>
      </c>
      <c r="J29">
        <v>26.8</v>
      </c>
      <c r="K29">
        <f t="shared" si="8"/>
        <v>0.87431693989071035</v>
      </c>
      <c r="L29">
        <f t="shared" si="9"/>
        <v>26.8</v>
      </c>
    </row>
    <row r="30" spans="1:12">
      <c r="A30">
        <v>27.6</v>
      </c>
      <c r="B30">
        <f t="shared" si="0"/>
        <v>32.626292466765136</v>
      </c>
      <c r="C30">
        <v>37</v>
      </c>
      <c r="D30">
        <f t="shared" si="1"/>
        <v>58.730158730158728</v>
      </c>
      <c r="E30">
        <f t="shared" si="2"/>
        <v>0.87016574585635353</v>
      </c>
      <c r="F30">
        <f t="shared" si="3"/>
        <v>0.93508287292817682</v>
      </c>
      <c r="G30">
        <f t="shared" si="7"/>
        <v>12.983425414364646</v>
      </c>
      <c r="H30">
        <f t="shared" si="7"/>
        <v>6.4917127071823177</v>
      </c>
      <c r="I30">
        <v>37</v>
      </c>
      <c r="J30">
        <v>27.6</v>
      </c>
      <c r="K30">
        <f t="shared" si="8"/>
        <v>0.87016574585635353</v>
      </c>
      <c r="L30">
        <f t="shared" si="9"/>
        <v>27.6</v>
      </c>
    </row>
    <row r="31" spans="1:12">
      <c r="A31">
        <v>28.4</v>
      </c>
      <c r="B31">
        <f t="shared" si="0"/>
        <v>33.544910179640723</v>
      </c>
      <c r="C31">
        <v>38</v>
      </c>
      <c r="D31">
        <f t="shared" si="1"/>
        <v>61.29032258064516</v>
      </c>
      <c r="E31">
        <f t="shared" si="2"/>
        <v>0.86592178770949724</v>
      </c>
      <c r="F31">
        <f t="shared" si="3"/>
        <v>0.93296089385474867</v>
      </c>
      <c r="G31">
        <f t="shared" si="7"/>
        <v>13.407821229050276</v>
      </c>
      <c r="H31">
        <f t="shared" si="7"/>
        <v>6.7039106145251326</v>
      </c>
      <c r="I31">
        <v>38</v>
      </c>
      <c r="J31">
        <v>28.4</v>
      </c>
      <c r="K31">
        <f t="shared" si="8"/>
        <v>0.86592178770949724</v>
      </c>
      <c r="L31">
        <f t="shared" si="9"/>
        <v>28.400000000000002</v>
      </c>
    </row>
    <row r="32" spans="1:12">
      <c r="A32">
        <v>29.2</v>
      </c>
      <c r="B32">
        <f t="shared" si="0"/>
        <v>34.464339908952965</v>
      </c>
      <c r="C32">
        <v>39</v>
      </c>
      <c r="D32">
        <f t="shared" si="1"/>
        <v>63.934426229508198</v>
      </c>
      <c r="E32">
        <f t="shared" si="2"/>
        <v>0.8615819209039548</v>
      </c>
      <c r="F32">
        <f t="shared" si="3"/>
        <v>0.9307909604519774</v>
      </c>
      <c r="G32">
        <f t="shared" si="7"/>
        <v>13.841807909604519</v>
      </c>
      <c r="H32">
        <f t="shared" si="7"/>
        <v>6.9209039548022595</v>
      </c>
      <c r="I32">
        <v>39</v>
      </c>
      <c r="J32">
        <v>29.2</v>
      </c>
      <c r="K32">
        <f t="shared" si="8"/>
        <v>0.8615819209039548</v>
      </c>
      <c r="L32">
        <f t="shared" si="9"/>
        <v>29.200000000000003</v>
      </c>
    </row>
    <row r="33" spans="1:12">
      <c r="A33">
        <v>30</v>
      </c>
      <c r="B33">
        <f t="shared" si="0"/>
        <v>35.384615384615387</v>
      </c>
      <c r="C33">
        <v>40</v>
      </c>
      <c r="D33">
        <f t="shared" si="1"/>
        <v>66.666666666666671</v>
      </c>
      <c r="E33">
        <f t="shared" si="2"/>
        <v>0.8571428571428571</v>
      </c>
      <c r="F33">
        <f t="shared" si="3"/>
        <v>0.9285714285714286</v>
      </c>
      <c r="G33">
        <f t="shared" si="7"/>
        <v>14.28571428571429</v>
      </c>
      <c r="H33">
        <f t="shared" si="7"/>
        <v>7.1428571428571397</v>
      </c>
      <c r="I33">
        <v>40</v>
      </c>
      <c r="J33">
        <v>30</v>
      </c>
      <c r="K33">
        <f t="shared" si="8"/>
        <v>0.8571428571428571</v>
      </c>
      <c r="L33">
        <f t="shared" si="9"/>
        <v>30</v>
      </c>
    </row>
    <row r="34" spans="1:12">
      <c r="A34">
        <v>30.6</v>
      </c>
      <c r="B34">
        <f t="shared" si="0"/>
        <v>36.221183800623052</v>
      </c>
      <c r="C34">
        <v>41</v>
      </c>
      <c r="D34">
        <f t="shared" si="1"/>
        <v>69.491525423728817</v>
      </c>
      <c r="E34">
        <f t="shared" si="2"/>
        <v>0.8501440922190201</v>
      </c>
      <c r="F34">
        <f t="shared" si="3"/>
        <v>0.9250720461095101</v>
      </c>
      <c r="G34">
        <f t="shared" si="7"/>
        <v>14.98559077809799</v>
      </c>
      <c r="H34">
        <f t="shared" si="7"/>
        <v>7.4927953890489896</v>
      </c>
      <c r="I34">
        <v>41</v>
      </c>
      <c r="J34">
        <v>30.6</v>
      </c>
      <c r="K34">
        <f t="shared" si="8"/>
        <v>0.8501440922190201</v>
      </c>
      <c r="L34">
        <v>30.6</v>
      </c>
    </row>
    <row r="35" spans="1:12">
      <c r="A35">
        <v>31.3</v>
      </c>
      <c r="B35">
        <f t="shared" si="0"/>
        <v>37.101815311760056</v>
      </c>
      <c r="C35">
        <v>42</v>
      </c>
      <c r="D35">
        <f t="shared" si="1"/>
        <v>72.41379310344827</v>
      </c>
      <c r="E35">
        <f t="shared" si="2"/>
        <v>0.84425036390101893</v>
      </c>
      <c r="F35">
        <f t="shared" si="3"/>
        <v>0.92212518195050941</v>
      </c>
      <c r="G35">
        <f t="shared" si="7"/>
        <v>15.574963609898107</v>
      </c>
      <c r="H35">
        <f t="shared" si="7"/>
        <v>7.7874818049490591</v>
      </c>
      <c r="I35">
        <v>42</v>
      </c>
      <c r="J35">
        <v>31.3</v>
      </c>
      <c r="K35">
        <f t="shared" si="8"/>
        <v>0.84425036390101893</v>
      </c>
      <c r="L35">
        <v>31.3</v>
      </c>
    </row>
    <row r="36" spans="1:12">
      <c r="A36">
        <v>32</v>
      </c>
      <c r="B36">
        <f t="shared" si="0"/>
        <v>37.984000000000002</v>
      </c>
      <c r="C36">
        <v>43</v>
      </c>
      <c r="D36">
        <f t="shared" si="1"/>
        <v>75.438596491228068</v>
      </c>
      <c r="E36">
        <f t="shared" si="2"/>
        <v>0.83823529411764708</v>
      </c>
      <c r="F36">
        <f t="shared" si="3"/>
        <v>0.91911764705882359</v>
      </c>
      <c r="G36">
        <f t="shared" ref="G36:H43" si="10">(1-E36)*100</f>
        <v>16.176470588235293</v>
      </c>
      <c r="H36">
        <f t="shared" si="10"/>
        <v>8.0882352941176414</v>
      </c>
      <c r="I36">
        <v>43</v>
      </c>
      <c r="J36">
        <v>32</v>
      </c>
      <c r="K36">
        <f t="shared" ref="K36:K43" si="11">(100-I36)/(100-J36)</f>
        <v>0.83823529411764708</v>
      </c>
      <c r="L36">
        <v>32</v>
      </c>
    </row>
    <row r="37" spans="1:12">
      <c r="A37">
        <v>32.6</v>
      </c>
      <c r="B37">
        <f t="shared" si="0"/>
        <v>38.826580226904369</v>
      </c>
      <c r="C37">
        <v>44</v>
      </c>
      <c r="D37">
        <f t="shared" si="1"/>
        <v>78.571428571428569</v>
      </c>
      <c r="E37">
        <f t="shared" si="2"/>
        <v>0.83086053412462901</v>
      </c>
      <c r="F37">
        <f t="shared" si="3"/>
        <v>0.91543026706231445</v>
      </c>
      <c r="G37">
        <f t="shared" si="10"/>
        <v>16.913946587537097</v>
      </c>
      <c r="H37">
        <f t="shared" si="10"/>
        <v>8.4569732937685558</v>
      </c>
      <c r="I37">
        <v>44</v>
      </c>
      <c r="J37">
        <v>32.6</v>
      </c>
      <c r="K37">
        <f t="shared" si="11"/>
        <v>0.83086053412462901</v>
      </c>
      <c r="L37">
        <v>32.6</v>
      </c>
    </row>
    <row r="38" spans="1:12">
      <c r="A38">
        <v>33.1</v>
      </c>
      <c r="B38">
        <f t="shared" si="0"/>
        <v>39.630844954881049</v>
      </c>
      <c r="C38">
        <v>45</v>
      </c>
      <c r="D38">
        <f t="shared" si="1"/>
        <v>81.818181818181813</v>
      </c>
      <c r="E38">
        <f t="shared" si="2"/>
        <v>0.82212257100149466</v>
      </c>
      <c r="F38">
        <f t="shared" si="3"/>
        <v>0.91106128550074739</v>
      </c>
      <c r="G38">
        <f t="shared" si="10"/>
        <v>17.787742899850535</v>
      </c>
      <c r="H38">
        <f t="shared" si="10"/>
        <v>8.8938714499252605</v>
      </c>
      <c r="I38">
        <v>45</v>
      </c>
      <c r="J38">
        <v>33.1</v>
      </c>
      <c r="K38">
        <f t="shared" si="11"/>
        <v>0.82212257100149466</v>
      </c>
      <c r="L38">
        <v>33.1</v>
      </c>
    </row>
    <row r="39" spans="1:12">
      <c r="A39">
        <v>33.799999999999997</v>
      </c>
      <c r="B39">
        <f t="shared" si="0"/>
        <v>40.519134775374376</v>
      </c>
      <c r="C39">
        <v>46</v>
      </c>
      <c r="D39">
        <f t="shared" si="1"/>
        <v>85.18518518518519</v>
      </c>
      <c r="E39">
        <f t="shared" si="2"/>
        <v>0.81570996978851962</v>
      </c>
      <c r="F39">
        <f t="shared" si="3"/>
        <v>0.90785498489425986</v>
      </c>
      <c r="G39">
        <f t="shared" si="10"/>
        <v>18.429003021148038</v>
      </c>
      <c r="H39">
        <f t="shared" si="10"/>
        <v>9.2145015105740136</v>
      </c>
      <c r="I39">
        <v>46</v>
      </c>
      <c r="J39">
        <v>33.799999999999997</v>
      </c>
      <c r="K39">
        <f t="shared" si="11"/>
        <v>0.81570996978851962</v>
      </c>
      <c r="L39">
        <v>33.799999999999997</v>
      </c>
    </row>
    <row r="40" spans="1:12">
      <c r="A40">
        <v>34.299999999999997</v>
      </c>
      <c r="B40">
        <f t="shared" si="0"/>
        <v>41.329401853411966</v>
      </c>
      <c r="C40">
        <v>47</v>
      </c>
      <c r="D40">
        <f t="shared" si="1"/>
        <v>88.679245283018872</v>
      </c>
      <c r="E40">
        <f t="shared" si="2"/>
        <v>0.80669710806697104</v>
      </c>
      <c r="F40">
        <f t="shared" si="3"/>
        <v>0.90334855403348557</v>
      </c>
      <c r="G40">
        <f t="shared" si="10"/>
        <v>19.330289193302896</v>
      </c>
      <c r="H40">
        <f t="shared" si="10"/>
        <v>9.6651445966514427</v>
      </c>
      <c r="I40">
        <v>47</v>
      </c>
      <c r="J40">
        <v>34.299999999999997</v>
      </c>
      <c r="K40">
        <f t="shared" si="11"/>
        <v>0.80669710806697104</v>
      </c>
      <c r="L40">
        <v>34.299999999999997</v>
      </c>
    </row>
    <row r="41" spans="1:12">
      <c r="A41">
        <v>34.799999999999997</v>
      </c>
      <c r="B41">
        <f t="shared" si="0"/>
        <v>42.143344709897605</v>
      </c>
      <c r="C41">
        <v>48</v>
      </c>
      <c r="D41">
        <f t="shared" si="1"/>
        <v>92.307692307692307</v>
      </c>
      <c r="E41">
        <f t="shared" si="2"/>
        <v>0.7975460122699386</v>
      </c>
      <c r="F41">
        <f t="shared" si="3"/>
        <v>0.89877300613496924</v>
      </c>
      <c r="G41">
        <f t="shared" si="10"/>
        <v>20.245398773006141</v>
      </c>
      <c r="H41">
        <f t="shared" si="10"/>
        <v>10.122699386503076</v>
      </c>
      <c r="I41">
        <v>48</v>
      </c>
      <c r="J41">
        <v>34.799999999999997</v>
      </c>
      <c r="K41">
        <f t="shared" si="11"/>
        <v>0.7975460122699386</v>
      </c>
      <c r="L41">
        <v>34.799999999999997</v>
      </c>
    </row>
    <row r="42" spans="1:12">
      <c r="A42">
        <v>35.200000000000003</v>
      </c>
      <c r="B42">
        <f t="shared" si="0"/>
        <v>42.922279792746117</v>
      </c>
      <c r="C42">
        <v>49</v>
      </c>
      <c r="D42">
        <f t="shared" si="1"/>
        <v>96.078431372549019</v>
      </c>
      <c r="E42">
        <f t="shared" si="2"/>
        <v>0.78703703703703709</v>
      </c>
      <c r="F42">
        <f t="shared" si="3"/>
        <v>0.8935185185185186</v>
      </c>
      <c r="G42">
        <f t="shared" si="10"/>
        <v>21.296296296296291</v>
      </c>
      <c r="H42">
        <f t="shared" si="10"/>
        <v>10.64814814814814</v>
      </c>
      <c r="I42">
        <v>49</v>
      </c>
      <c r="J42">
        <v>35.200000000000003</v>
      </c>
      <c r="K42">
        <f t="shared" si="11"/>
        <v>0.78703703703703709</v>
      </c>
      <c r="L42">
        <v>35.200000000000003</v>
      </c>
    </row>
    <row r="43" spans="1:12">
      <c r="A43">
        <v>35.5</v>
      </c>
      <c r="B43">
        <f t="shared" si="0"/>
        <v>43.668122270742359</v>
      </c>
      <c r="C43">
        <v>50</v>
      </c>
      <c r="D43">
        <f t="shared" si="1"/>
        <v>100</v>
      </c>
      <c r="E43">
        <f t="shared" si="2"/>
        <v>0.77519379844961245</v>
      </c>
      <c r="F43">
        <f t="shared" si="3"/>
        <v>0.88759689922480622</v>
      </c>
      <c r="G43">
        <f t="shared" si="10"/>
        <v>22.480620155038757</v>
      </c>
      <c r="H43">
        <f t="shared" si="10"/>
        <v>11.240310077519378</v>
      </c>
      <c r="I43">
        <v>50</v>
      </c>
      <c r="J43">
        <v>35.5</v>
      </c>
      <c r="K43">
        <f t="shared" si="11"/>
        <v>0.77519379844961245</v>
      </c>
      <c r="L43">
        <v>35.5</v>
      </c>
    </row>
  </sheetData>
  <phoneticPr fontId="2" type="noConversion"/>
  <printOptions gridLines="1" gridLinesSet="0"/>
  <pageMargins left="0.75" right="0.75" top="1" bottom="1" header="0.5" footer="0.5"/>
  <pageSetup orientation="portrait" horizontalDpi="300" r:id="rId1"/>
  <headerFooter alignWithMargins="0">
    <oddHeader>&amp;A</oddHeader>
    <oddFooter>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tabSelected="1" view="pageBreakPreview" zoomScaleNormal="100" zoomScaleSheetLayoutView="100" workbookViewId="0">
      <selection activeCell="A2" sqref="A2:B2"/>
    </sheetView>
  </sheetViews>
  <sheetFormatPr defaultRowHeight="12.75"/>
  <cols>
    <col min="1" max="1" width="36.42578125" customWidth="1"/>
    <col min="2" max="2" width="58.5703125" style="16" customWidth="1"/>
    <col min="3" max="3" width="22.42578125" customWidth="1"/>
  </cols>
  <sheetData>
    <row r="1" spans="1:3" ht="89.25" customHeight="1" thickBot="1">
      <c r="C1" s="6"/>
    </row>
    <row r="2" spans="1:3" ht="77.25" customHeight="1" thickBot="1">
      <c r="A2" s="19" t="s">
        <v>143</v>
      </c>
      <c r="B2" s="20"/>
      <c r="C2" s="7"/>
    </row>
    <row r="3" spans="1:3" ht="25.5">
      <c r="A3" s="8" t="s">
        <v>42</v>
      </c>
      <c r="B3" s="8" t="s">
        <v>43</v>
      </c>
      <c r="C3" s="9" t="s">
        <v>44</v>
      </c>
    </row>
    <row r="4" spans="1:3">
      <c r="A4" s="15" t="s">
        <v>81</v>
      </c>
      <c r="B4" s="17"/>
      <c r="C4" s="14"/>
    </row>
    <row r="5" spans="1:3">
      <c r="A5" s="10" t="s">
        <v>45</v>
      </c>
      <c r="B5" s="11" t="s">
        <v>46</v>
      </c>
      <c r="C5" s="12">
        <v>1103</v>
      </c>
    </row>
    <row r="6" spans="1:3" ht="25.5">
      <c r="A6" s="10" t="s">
        <v>17</v>
      </c>
      <c r="B6" s="11" t="s">
        <v>47</v>
      </c>
      <c r="C6" s="12">
        <v>407</v>
      </c>
    </row>
    <row r="7" spans="1:3">
      <c r="A7" s="10" t="s">
        <v>13</v>
      </c>
      <c r="B7" s="11" t="s">
        <v>48</v>
      </c>
      <c r="C7" s="12">
        <v>172</v>
      </c>
    </row>
    <row r="8" spans="1:3">
      <c r="A8" s="10" t="s">
        <v>14</v>
      </c>
      <c r="B8" s="11" t="s">
        <v>49</v>
      </c>
      <c r="C8" s="12">
        <v>172</v>
      </c>
    </row>
    <row r="9" spans="1:3">
      <c r="A9" s="10" t="s">
        <v>26</v>
      </c>
      <c r="B9" s="11" t="s">
        <v>50</v>
      </c>
      <c r="C9" s="12">
        <v>172</v>
      </c>
    </row>
    <row r="10" spans="1:3">
      <c r="A10" s="10" t="s">
        <v>19</v>
      </c>
      <c r="B10" s="11" t="s">
        <v>51</v>
      </c>
      <c r="C10" s="12">
        <v>415</v>
      </c>
    </row>
    <row r="11" spans="1:3">
      <c r="A11" s="10" t="s">
        <v>15</v>
      </c>
      <c r="B11" s="11" t="s">
        <v>52</v>
      </c>
      <c r="C11" s="12">
        <v>407</v>
      </c>
    </row>
    <row r="12" spans="1:3" ht="25.5">
      <c r="A12" s="10" t="s">
        <v>18</v>
      </c>
      <c r="B12" s="11" t="s">
        <v>53</v>
      </c>
      <c r="C12" s="12">
        <v>674</v>
      </c>
    </row>
    <row r="13" spans="1:3" ht="30" customHeight="1">
      <c r="A13" s="10" t="s">
        <v>29</v>
      </c>
      <c r="B13" s="18" t="s">
        <v>54</v>
      </c>
      <c r="C13" s="12">
        <v>700</v>
      </c>
    </row>
    <row r="14" spans="1:3" ht="25.5">
      <c r="A14" s="10" t="s">
        <v>33</v>
      </c>
      <c r="B14" s="11" t="s">
        <v>55</v>
      </c>
      <c r="C14" s="12">
        <v>1142</v>
      </c>
    </row>
    <row r="15" spans="1:3" ht="25.5">
      <c r="A15" s="10" t="s">
        <v>30</v>
      </c>
      <c r="B15" s="11" t="s">
        <v>56</v>
      </c>
      <c r="C15" s="12">
        <v>233</v>
      </c>
    </row>
    <row r="16" spans="1:3" ht="25.5">
      <c r="A16" s="10" t="s">
        <v>31</v>
      </c>
      <c r="B16" s="11" t="s">
        <v>57</v>
      </c>
      <c r="C16" s="12">
        <v>233</v>
      </c>
    </row>
    <row r="17" spans="1:3" ht="25.5">
      <c r="A17" s="10" t="s">
        <v>32</v>
      </c>
      <c r="B17" s="11" t="s">
        <v>58</v>
      </c>
      <c r="C17" s="12">
        <v>233</v>
      </c>
    </row>
    <row r="18" spans="1:3" ht="38.25">
      <c r="A18" s="10" t="s">
        <v>34</v>
      </c>
      <c r="B18" s="11" t="s">
        <v>59</v>
      </c>
      <c r="C18" s="12">
        <v>212.4</v>
      </c>
    </row>
    <row r="19" spans="1:3" ht="38.25">
      <c r="A19" s="10" t="s">
        <v>35</v>
      </c>
      <c r="B19" s="11" t="s">
        <v>60</v>
      </c>
      <c r="C19" s="12">
        <v>317.7</v>
      </c>
    </row>
    <row r="20" spans="1:3" ht="38.25">
      <c r="A20" s="10" t="s">
        <v>36</v>
      </c>
      <c r="B20" s="18" t="s">
        <v>61</v>
      </c>
      <c r="C20" s="12">
        <v>317.7</v>
      </c>
    </row>
    <row r="21" spans="1:3" ht="38.25">
      <c r="A21" s="10" t="s">
        <v>37</v>
      </c>
      <c r="B21" s="18" t="s">
        <v>62</v>
      </c>
      <c r="C21" s="12">
        <v>518.20000000000005</v>
      </c>
    </row>
    <row r="22" spans="1:3" ht="38.25">
      <c r="A22" s="10" t="s">
        <v>38</v>
      </c>
      <c r="B22" s="18" t="s">
        <v>63</v>
      </c>
      <c r="C22" s="12">
        <v>248.8</v>
      </c>
    </row>
    <row r="23" spans="1:3" ht="38.25">
      <c r="A23" s="10" t="s">
        <v>39</v>
      </c>
      <c r="B23" s="18" t="s">
        <v>64</v>
      </c>
      <c r="C23" s="12">
        <v>317.7</v>
      </c>
    </row>
    <row r="24" spans="1:3" ht="38.25" customHeight="1">
      <c r="A24" s="10" t="s">
        <v>40</v>
      </c>
      <c r="B24" s="18" t="s">
        <v>65</v>
      </c>
      <c r="C24" s="12">
        <v>355</v>
      </c>
    </row>
    <row r="25" spans="1:3" ht="38.25" customHeight="1">
      <c r="A25" s="10" t="s">
        <v>41</v>
      </c>
      <c r="B25" s="11" t="s">
        <v>66</v>
      </c>
      <c r="C25" s="12">
        <v>555.6</v>
      </c>
    </row>
    <row r="26" spans="1:3" ht="38.25" customHeight="1">
      <c r="A26" s="10" t="s">
        <v>67</v>
      </c>
      <c r="B26" s="11" t="s">
        <v>68</v>
      </c>
      <c r="C26" s="12">
        <v>136.4</v>
      </c>
    </row>
    <row r="27" spans="1:3" ht="25.5">
      <c r="A27" s="10" t="s">
        <v>27</v>
      </c>
      <c r="B27" s="11" t="s">
        <v>69</v>
      </c>
      <c r="C27" s="12">
        <v>242</v>
      </c>
    </row>
    <row r="28" spans="1:3" ht="38.25" customHeight="1">
      <c r="A28" s="10" t="s">
        <v>28</v>
      </c>
      <c r="B28" s="11" t="s">
        <v>70</v>
      </c>
      <c r="C28" s="12">
        <v>242</v>
      </c>
    </row>
    <row r="29" spans="1:3" ht="25.5">
      <c r="A29" s="10" t="s">
        <v>71</v>
      </c>
      <c r="B29" s="11" t="s">
        <v>72</v>
      </c>
      <c r="C29" s="12">
        <v>435</v>
      </c>
    </row>
    <row r="30" spans="1:3" ht="25.5">
      <c r="A30" s="10" t="s">
        <v>73</v>
      </c>
      <c r="B30" s="11" t="s">
        <v>74</v>
      </c>
      <c r="C30" s="12">
        <v>173</v>
      </c>
    </row>
    <row r="31" spans="1:3" ht="25.5">
      <c r="A31" s="10" t="s">
        <v>75</v>
      </c>
      <c r="B31" s="11" t="s">
        <v>76</v>
      </c>
      <c r="C31" s="12">
        <v>279</v>
      </c>
    </row>
    <row r="32" spans="1:3" ht="25.5">
      <c r="A32" s="10" t="s">
        <v>77</v>
      </c>
      <c r="B32" s="11" t="s">
        <v>78</v>
      </c>
      <c r="C32" s="12">
        <v>279</v>
      </c>
    </row>
    <row r="33" spans="1:3" ht="25.5">
      <c r="A33" s="10" t="s">
        <v>79</v>
      </c>
      <c r="B33" s="11" t="s">
        <v>80</v>
      </c>
      <c r="C33" s="12">
        <v>480</v>
      </c>
    </row>
    <row r="34" spans="1:3" ht="76.5">
      <c r="A34" s="10" t="s">
        <v>95</v>
      </c>
      <c r="B34" s="11" t="s">
        <v>119</v>
      </c>
      <c r="C34" s="12">
        <v>232.32</v>
      </c>
    </row>
    <row r="35" spans="1:3" ht="76.5">
      <c r="A35" s="10" t="s">
        <v>96</v>
      </c>
      <c r="B35" s="11" t="s">
        <v>120</v>
      </c>
      <c r="C35" s="12">
        <v>232.32</v>
      </c>
    </row>
    <row r="36" spans="1:3" ht="51">
      <c r="A36" s="10" t="s">
        <v>97</v>
      </c>
      <c r="B36" s="11" t="s">
        <v>121</v>
      </c>
      <c r="C36" s="12">
        <v>176</v>
      </c>
    </row>
    <row r="37" spans="1:3" ht="51">
      <c r="A37" s="10" t="s">
        <v>98</v>
      </c>
      <c r="B37" s="11" t="s">
        <v>122</v>
      </c>
      <c r="C37" s="12">
        <v>176</v>
      </c>
    </row>
    <row r="38" spans="1:3" ht="63.75">
      <c r="A38" s="10" t="s">
        <v>99</v>
      </c>
      <c r="B38" s="11" t="s">
        <v>123</v>
      </c>
      <c r="C38" s="12">
        <v>204.16</v>
      </c>
    </row>
    <row r="39" spans="1:3" ht="63.75">
      <c r="A39" s="10" t="s">
        <v>100</v>
      </c>
      <c r="B39" s="11" t="s">
        <v>124</v>
      </c>
      <c r="C39" s="12">
        <v>204.16</v>
      </c>
    </row>
    <row r="40" spans="1:3" ht="76.5">
      <c r="A40" s="10" t="s">
        <v>101</v>
      </c>
      <c r="B40" s="11" t="s">
        <v>125</v>
      </c>
      <c r="C40" s="12">
        <v>492.8</v>
      </c>
    </row>
    <row r="41" spans="1:3" ht="76.5">
      <c r="A41" s="10" t="s">
        <v>102</v>
      </c>
      <c r="B41" s="11" t="s">
        <v>126</v>
      </c>
      <c r="C41" s="12">
        <v>492.8</v>
      </c>
    </row>
    <row r="42" spans="1:3" ht="51">
      <c r="A42" s="10" t="s">
        <v>103</v>
      </c>
      <c r="B42" s="11" t="s">
        <v>127</v>
      </c>
      <c r="C42" s="12">
        <v>422</v>
      </c>
    </row>
    <row r="43" spans="1:3" ht="51">
      <c r="A43" s="10" t="s">
        <v>104</v>
      </c>
      <c r="B43" s="11" t="s">
        <v>129</v>
      </c>
      <c r="C43" s="12">
        <v>422</v>
      </c>
    </row>
    <row r="44" spans="1:3" ht="63.75">
      <c r="A44" s="10" t="s">
        <v>105</v>
      </c>
      <c r="B44" s="11" t="s">
        <v>130</v>
      </c>
      <c r="C44" s="12">
        <v>457.6</v>
      </c>
    </row>
    <row r="45" spans="1:3" ht="63.75">
      <c r="A45" s="10" t="s">
        <v>106</v>
      </c>
      <c r="B45" s="11" t="s">
        <v>131</v>
      </c>
      <c r="C45" s="12">
        <v>457.6</v>
      </c>
    </row>
    <row r="46" spans="1:3" ht="76.5">
      <c r="A46" s="10" t="s">
        <v>107</v>
      </c>
      <c r="B46" s="11" t="s">
        <v>132</v>
      </c>
      <c r="C46" s="12">
        <v>299.2</v>
      </c>
    </row>
    <row r="47" spans="1:3" ht="76.5">
      <c r="A47" s="10" t="s">
        <v>108</v>
      </c>
      <c r="B47" s="11" t="s">
        <v>133</v>
      </c>
      <c r="C47" s="12">
        <v>299.2</v>
      </c>
    </row>
    <row r="48" spans="1:3" ht="51">
      <c r="A48" s="10" t="s">
        <v>109</v>
      </c>
      <c r="B48" s="11" t="s">
        <v>134</v>
      </c>
      <c r="C48" s="12">
        <v>228.8</v>
      </c>
    </row>
    <row r="49" spans="1:3" ht="51">
      <c r="A49" s="10" t="s">
        <v>110</v>
      </c>
      <c r="B49" s="11" t="s">
        <v>135</v>
      </c>
      <c r="C49" s="12">
        <v>228.8</v>
      </c>
    </row>
    <row r="50" spans="1:3" ht="63.75">
      <c r="A50" s="10" t="s">
        <v>111</v>
      </c>
      <c r="B50" s="11" t="s">
        <v>136</v>
      </c>
      <c r="C50" s="12">
        <v>264</v>
      </c>
    </row>
    <row r="51" spans="1:3" ht="63.75">
      <c r="A51" s="10" t="s">
        <v>112</v>
      </c>
      <c r="B51" s="11" t="s">
        <v>137</v>
      </c>
      <c r="C51" s="12">
        <v>264</v>
      </c>
    </row>
    <row r="52" spans="1:3" ht="76.5">
      <c r="A52" s="10" t="s">
        <v>113</v>
      </c>
      <c r="B52" s="11" t="s">
        <v>138</v>
      </c>
      <c r="C52" s="12">
        <v>492.8</v>
      </c>
    </row>
    <row r="53" spans="1:3" ht="76.5">
      <c r="A53" s="10" t="s">
        <v>114</v>
      </c>
      <c r="B53" s="11" t="s">
        <v>139</v>
      </c>
      <c r="C53" s="12">
        <v>492.8</v>
      </c>
    </row>
    <row r="54" spans="1:3" ht="51">
      <c r="A54" s="10" t="s">
        <v>115</v>
      </c>
      <c r="B54" s="11" t="s">
        <v>128</v>
      </c>
      <c r="C54" s="12">
        <v>422</v>
      </c>
    </row>
    <row r="55" spans="1:3" ht="51">
      <c r="A55" s="10" t="s">
        <v>116</v>
      </c>
      <c r="B55" s="11" t="s">
        <v>140</v>
      </c>
      <c r="C55" s="12">
        <v>422</v>
      </c>
    </row>
    <row r="56" spans="1:3" ht="63.75">
      <c r="A56" s="10" t="s">
        <v>117</v>
      </c>
      <c r="B56" s="11" t="s">
        <v>141</v>
      </c>
      <c r="C56" s="12">
        <v>457.6</v>
      </c>
    </row>
    <row r="57" spans="1:3" ht="63.75">
      <c r="A57" s="10" t="s">
        <v>118</v>
      </c>
      <c r="B57" s="11" t="s">
        <v>142</v>
      </c>
      <c r="C57" s="12">
        <v>457.6</v>
      </c>
    </row>
    <row r="58" spans="1:3">
      <c r="A58" s="15" t="s">
        <v>94</v>
      </c>
      <c r="B58" s="17"/>
      <c r="C58" s="13"/>
    </row>
    <row r="59" spans="1:3" ht="25.5">
      <c r="A59" s="10" t="s">
        <v>82</v>
      </c>
      <c r="B59" s="11" t="s">
        <v>83</v>
      </c>
      <c r="C59" s="12">
        <v>8.36</v>
      </c>
    </row>
    <row r="60" spans="1:3">
      <c r="A60" s="10" t="s">
        <v>20</v>
      </c>
      <c r="B60" s="11" t="s">
        <v>84</v>
      </c>
      <c r="C60" s="12">
        <v>3.41</v>
      </c>
    </row>
    <row r="61" spans="1:3">
      <c r="A61" s="10" t="s">
        <v>1</v>
      </c>
      <c r="B61" s="11" t="s">
        <v>85</v>
      </c>
      <c r="C61" s="12">
        <v>4.66</v>
      </c>
    </row>
    <row r="62" spans="1:3">
      <c r="A62" s="10" t="s">
        <v>2</v>
      </c>
      <c r="B62" s="11" t="s">
        <v>86</v>
      </c>
      <c r="C62" s="12">
        <v>8.36</v>
      </c>
    </row>
    <row r="63" spans="1:3">
      <c r="A63" s="10" t="s">
        <v>21</v>
      </c>
      <c r="B63" s="11" t="s">
        <v>87</v>
      </c>
      <c r="C63" s="12">
        <v>8.36</v>
      </c>
    </row>
    <row r="64" spans="1:3">
      <c r="A64" s="10" t="s">
        <v>22</v>
      </c>
      <c r="B64" s="11" t="s">
        <v>88</v>
      </c>
      <c r="C64" s="12">
        <v>8.77</v>
      </c>
    </row>
    <row r="65" spans="1:3">
      <c r="A65" s="10" t="s">
        <v>24</v>
      </c>
      <c r="B65" s="11" t="s">
        <v>89</v>
      </c>
      <c r="C65" s="12">
        <v>8.77</v>
      </c>
    </row>
    <row r="66" spans="1:3">
      <c r="A66" s="10" t="s">
        <v>11</v>
      </c>
      <c r="B66" s="11" t="s">
        <v>90</v>
      </c>
      <c r="C66" s="12">
        <v>11.48</v>
      </c>
    </row>
    <row r="67" spans="1:3">
      <c r="A67" s="10" t="s">
        <v>12</v>
      </c>
      <c r="B67" s="11" t="s">
        <v>91</v>
      </c>
      <c r="C67" s="12">
        <v>11.48</v>
      </c>
    </row>
    <row r="68" spans="1:3">
      <c r="A68" s="10" t="s">
        <v>23</v>
      </c>
      <c r="B68" s="11" t="s">
        <v>92</v>
      </c>
      <c r="C68" s="12">
        <v>12.02</v>
      </c>
    </row>
    <row r="69" spans="1:3">
      <c r="A69" s="10" t="s">
        <v>25</v>
      </c>
      <c r="B69" s="11" t="s">
        <v>93</v>
      </c>
      <c r="C69" s="12">
        <v>12.02</v>
      </c>
    </row>
    <row r="70" spans="1:3">
      <c r="A70" s="5"/>
      <c r="B70" s="4"/>
      <c r="C70" s="3"/>
    </row>
  </sheetData>
  <mergeCells count="1">
    <mergeCell ref="A2:B2"/>
  </mergeCells>
  <pageMargins left="0.7" right="0.7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CP</vt:lpstr>
      <vt:lpstr>Лист1</vt:lpstr>
      <vt:lpstr>Лист1!Область_печати</vt:lpstr>
      <vt:lpstr>Приб_Ц1</vt:lpstr>
      <vt:lpstr>Приб_Ц2</vt:lpstr>
      <vt:lpstr>Приб_Ц3</vt:lpstr>
      <vt:lpstr>Скидка_Ц1</vt:lpstr>
      <vt:lpstr>Скидка_Ц2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Лобода Алексей</dc:creator>
  <cp:lastModifiedBy>Sveta</cp:lastModifiedBy>
  <cp:lastPrinted>2012-03-26T15:00:31Z</cp:lastPrinted>
  <dcterms:created xsi:type="dcterms:W3CDTF">2007-02-20T08:28:43Z</dcterms:created>
  <dcterms:modified xsi:type="dcterms:W3CDTF">2020-07-03T07:22:04Z</dcterms:modified>
</cp:coreProperties>
</file>